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5440" windowHeight="12585"/>
  </bookViews>
  <sheets>
    <sheet name="Formulaire de prévisions budg." sheetId="4" r:id="rId1"/>
    <sheet name="Exemple de prévisions" sheetId="5" r:id="rId2"/>
    <sheet name="Liste des coûts admissibles " sheetId="7" r:id="rId3"/>
  </sheets>
  <calcPr calcId="145621"/>
</workbook>
</file>

<file path=xl/calcChain.xml><?xml version="1.0" encoding="utf-8"?>
<calcChain xmlns="http://schemas.openxmlformats.org/spreadsheetml/2006/main">
  <c r="I8" i="5" l="1"/>
  <c r="I6" i="5"/>
  <c r="F16" i="5"/>
  <c r="F15" i="5"/>
  <c r="H22" i="5"/>
  <c r="H23" i="5"/>
  <c r="H24" i="5"/>
  <c r="H25" i="5"/>
  <c r="H38" i="5" s="1"/>
  <c r="H26" i="5"/>
  <c r="H27" i="5"/>
  <c r="H28" i="5"/>
  <c r="H29" i="5"/>
  <c r="H30" i="5"/>
  <c r="H31" i="5"/>
  <c r="H32" i="5"/>
  <c r="H33" i="5"/>
  <c r="H34" i="5"/>
  <c r="H35" i="5"/>
  <c r="H36" i="5"/>
  <c r="H37" i="5"/>
  <c r="H21" i="5"/>
  <c r="H20" i="5"/>
  <c r="E31" i="5" l="1"/>
  <c r="E30" i="5"/>
  <c r="E29" i="5"/>
  <c r="E28" i="5"/>
  <c r="E27" i="5"/>
  <c r="E26" i="5"/>
  <c r="E25" i="5"/>
  <c r="E24" i="5"/>
  <c r="E23" i="5"/>
  <c r="E22" i="5"/>
  <c r="E21" i="5"/>
  <c r="E20" i="5"/>
  <c r="E19" i="4" l="1"/>
  <c r="G38" i="5"/>
  <c r="F38" i="5"/>
  <c r="F39" i="5" s="1"/>
  <c r="E37" i="5"/>
  <c r="E36" i="5"/>
  <c r="E35" i="5"/>
  <c r="E34" i="5"/>
  <c r="E33" i="5"/>
  <c r="E32" i="5"/>
  <c r="H19" i="4" l="1"/>
  <c r="E20" i="4"/>
  <c r="H20" i="4"/>
  <c r="E21" i="4"/>
  <c r="H21" i="4"/>
  <c r="E22" i="4"/>
  <c r="H22" i="4"/>
  <c r="E23" i="4"/>
  <c r="H23" i="4"/>
  <c r="E24" i="4"/>
  <c r="H24" i="4"/>
  <c r="E25" i="4"/>
  <c r="H25" i="4"/>
  <c r="E26" i="4"/>
  <c r="H26" i="4"/>
  <c r="E27" i="4"/>
  <c r="H27" i="4"/>
  <c r="E28" i="4"/>
  <c r="H28" i="4"/>
  <c r="E29" i="4"/>
  <c r="H29" i="4"/>
  <c r="E30" i="4"/>
  <c r="H30" i="4"/>
  <c r="E31" i="4"/>
  <c r="H31" i="4"/>
  <c r="E32" i="4"/>
  <c r="H32" i="4"/>
  <c r="E33" i="4"/>
  <c r="H33" i="4"/>
  <c r="E34" i="4"/>
  <c r="H34" i="4"/>
  <c r="E35" i="4"/>
  <c r="H35" i="4"/>
  <c r="E36" i="4"/>
  <c r="H36" i="4"/>
  <c r="F37" i="4"/>
  <c r="G37" i="4"/>
  <c r="G38" i="4" s="1"/>
  <c r="F38" i="4" l="1"/>
  <c r="F15" i="4"/>
  <c r="E37" i="4"/>
  <c r="H37" i="4"/>
  <c r="I5" i="4" s="1"/>
  <c r="F14" i="4" l="1"/>
  <c r="I7" i="4"/>
</calcChain>
</file>

<file path=xl/sharedStrings.xml><?xml version="1.0" encoding="utf-8"?>
<sst xmlns="http://schemas.openxmlformats.org/spreadsheetml/2006/main" count="123" uniqueCount="95">
  <si>
    <t>CAD</t>
  </si>
  <si>
    <t>1) Les frais de déplacement devraient être engagés en fonction des tarifs les plus bas possible, sans dépasser le plein tarif en classe économique.</t>
  </si>
  <si>
    <t xml:space="preserve">Remarques importantes concernant le budget </t>
  </si>
  <si>
    <t xml:space="preserve">1 devise locale= </t>
  </si>
  <si>
    <t xml:space="preserve">Taux de change </t>
  </si>
  <si>
    <t>TOTAL</t>
  </si>
  <si>
    <t>Activité 6</t>
  </si>
  <si>
    <t>Activité 5</t>
  </si>
  <si>
    <t>Activité 4</t>
  </si>
  <si>
    <t>Activité 3</t>
  </si>
  <si>
    <t>Activité 2</t>
  </si>
  <si>
    <t>Activité 1</t>
  </si>
  <si>
    <t>Coût unitaire</t>
  </si>
  <si>
    <t>Quantité</t>
  </si>
  <si>
    <t>DÉPENSES TOTALES PAR ARTICLE $ CA</t>
  </si>
  <si>
    <r>
      <t>Fonds d'autres sources -y compris du bénéficiaire (</t>
    </r>
    <r>
      <rPr>
        <b/>
        <i/>
        <sz val="10"/>
        <rFont val="Times New Roman"/>
        <family val="1"/>
      </rPr>
      <t>devise locale</t>
    </r>
    <r>
      <rPr>
        <b/>
        <sz val="10"/>
        <rFont val="Times New Roman"/>
        <family val="1"/>
      </rPr>
      <t>)</t>
    </r>
  </si>
  <si>
    <t>Détails des articles</t>
  </si>
  <si>
    <t>Activités</t>
  </si>
  <si>
    <t>Contribution totale du FCIL en devise locale :</t>
  </si>
  <si>
    <t>Contribution totale du FCIL en dollars canadiens:</t>
  </si>
  <si>
    <t>DATE:</t>
  </si>
  <si>
    <t>Budget prévu</t>
  </si>
  <si>
    <t>Par d'autres sources de financement:</t>
  </si>
  <si>
    <t>Par l'organisation bénéficiaire:</t>
  </si>
  <si>
    <t>Nom de l’organisme bénéficiaire :</t>
  </si>
  <si>
    <t>Nom du projet :</t>
  </si>
  <si>
    <t>INSTRUCTIONS : Les cellules en gris contiennent des formules qui effectuent des opérations de calcul automatiques à partir de vos données. N’entrez pas de données dans ces cellules, car cela aurait pour effet d’effacer les formules qu’elles contiennent. Précisez la devise locale et assurez-vous de tenir compte du taux de change indiqué au bas de la page en rouge. 1 devise locale = ## $ CA</t>
  </si>
  <si>
    <t>Prévisions budgétaires</t>
  </si>
  <si>
    <t>Coût total du projet $CAD</t>
  </si>
  <si>
    <t>Par le programme du Fonds canadien d'initiatives locales (FCIL):</t>
  </si>
  <si>
    <t xml:space="preserve">Indiquez la contribution TOTAL du projet offert: </t>
  </si>
  <si>
    <t>Coût de l'activité en devise locale</t>
  </si>
  <si>
    <r>
      <t>Fonds du FCIL qui sera utilisés 
(</t>
    </r>
    <r>
      <rPr>
        <b/>
        <i/>
        <sz val="10"/>
        <rFont val="Times New Roman"/>
        <family val="1"/>
      </rPr>
      <t>devise locale</t>
    </r>
    <r>
      <rPr>
        <b/>
        <sz val="10"/>
        <rFont val="Times New Roman"/>
        <family val="1"/>
      </rPr>
      <t>)</t>
    </r>
  </si>
  <si>
    <t xml:space="preserve">Équivalence en dollars Canadien </t>
  </si>
  <si>
    <t>Exemple</t>
  </si>
  <si>
    <r>
      <rPr>
        <sz val="10"/>
        <color theme="1"/>
        <rFont val="Times New Roman"/>
        <family val="1"/>
      </rPr>
      <t>Évaluation des besoins de la communauté</t>
    </r>
  </si>
  <si>
    <r>
      <rPr>
        <sz val="10"/>
        <rFont val="Times New Roman"/>
        <family val="1"/>
      </rPr>
      <t>Enquêteurs pour mener l'enquête (4 personnes x 15 heures)</t>
    </r>
  </si>
  <si>
    <r>
      <rPr>
        <sz val="10"/>
        <rFont val="Times New Roman"/>
        <family val="1"/>
      </rPr>
      <t>Expert des données pour quantifier les résultats (1 personne x 7,5 heures)</t>
    </r>
  </si>
  <si>
    <r>
      <rPr>
        <sz val="10"/>
        <rFont val="Times New Roman"/>
        <family val="1"/>
      </rPr>
      <t>Presse-papiers, papier, crayons, autres fournitures de bureau</t>
    </r>
  </si>
  <si>
    <r>
      <rPr>
        <sz val="10"/>
        <color theme="1"/>
        <rFont val="Times New Roman"/>
        <family val="1"/>
      </rPr>
      <t>Matériel et fournitures nécessaires pour la construction de pièges à souris</t>
    </r>
  </si>
  <si>
    <r>
      <rPr>
        <sz val="10"/>
        <rFont val="Times New Roman"/>
        <family val="1"/>
      </rPr>
      <t>Feuilles de contreplaqué</t>
    </r>
  </si>
  <si>
    <r>
      <rPr>
        <sz val="10"/>
        <rFont val="Times New Roman"/>
        <family val="1"/>
      </rPr>
      <t>Fils et ressorts métalliques</t>
    </r>
  </si>
  <si>
    <r>
      <rPr>
        <sz val="10"/>
        <rFont val="Times New Roman"/>
        <family val="1"/>
      </rPr>
      <t>Colle chaude, solvant, clous, autres fournitures de construction</t>
    </r>
  </si>
  <si>
    <r>
      <rPr>
        <sz val="10"/>
        <color theme="1"/>
        <rFont val="Times New Roman"/>
        <family val="1"/>
      </rPr>
      <t>Installation des pièges à souris</t>
    </r>
  </si>
  <si>
    <r>
      <rPr>
        <sz val="9"/>
        <color rgb="FF000000"/>
        <rFont val="Times New Roman"/>
        <family val="1"/>
      </rPr>
      <t>2 ingénieurs x 30 heures</t>
    </r>
  </si>
  <si>
    <r>
      <rPr>
        <sz val="9"/>
        <color rgb="FF000000"/>
        <rFont val="Times New Roman"/>
        <family val="1"/>
      </rPr>
      <t>2 responsables des essais x 10 heures</t>
    </r>
  </si>
  <si>
    <r>
      <rPr>
        <sz val="10"/>
        <color theme="1"/>
        <rFont val="Times New Roman"/>
        <family val="1"/>
      </rPr>
      <t>Formation sur l'utilisation des pièges à souris</t>
    </r>
  </si>
  <si>
    <r>
      <rPr>
        <sz val="10"/>
        <rFont val="Times New Roman"/>
        <family val="1"/>
      </rPr>
      <t>1 spécialiste de formation x 15 heures</t>
    </r>
  </si>
  <si>
    <r>
      <rPr>
        <sz val="10"/>
        <rFont val="Times New Roman"/>
        <family val="1"/>
      </rPr>
      <t>Salle de conférence</t>
    </r>
  </si>
  <si>
    <r>
      <rPr>
        <sz val="10"/>
        <rFont val="Times New Roman"/>
        <family val="1"/>
      </rPr>
      <t>Repas, pauses-café pour 25 personnes x 45 (taux quotidien) x 2 jours</t>
    </r>
  </si>
  <si>
    <t>1 TND</t>
  </si>
  <si>
    <t>2) Le taux de change est actuellemetn de 1TND =0,54807. Ce taux ne peut pas être modifié lors de la demande  de financement. Par contre, si le projet est accepté, le taux risque modifié au taux du jour.</t>
  </si>
  <si>
    <t>Coûts admissibles</t>
  </si>
  <si>
    <t>Les dépenses qui suivent sont admissibles à un financement du FCIL</t>
  </si>
  <si>
    <t xml:space="preserve">Frais administratifs et généraux propres au projet. </t>
  </si>
  <si>
    <t xml:space="preserve">Dépenses en capital ou frais d’exploitation liés à la location ou à l’achat d’un immeuble ou d’une infrastructure. </t>
  </si>
  <si>
    <t>Frais d’installation, d’entretien, d’expédition et de transport, y compris le carburant, les ordinateurs et les appareils de communication.</t>
  </si>
  <si>
    <t>Coûts liés à l’éducation civique.</t>
  </si>
  <si>
    <t>Conférences et autres activités.</t>
  </si>
  <si>
    <t>Frais liés à l’accueil, sauf les boissons alcoolisées.</t>
  </si>
  <si>
    <t>Formation et renforcement des capacités.</t>
  </si>
  <si>
    <t>Services reçus par les bénéficiaires.</t>
  </si>
  <si>
    <t>Sensibilisation, communication et diffusion de l’information.</t>
  </si>
  <si>
    <t>Évaluation environnementale.</t>
  </si>
  <si>
    <t>Défense des intérêts et lobbying.</t>
  </si>
  <si>
    <t>Services juridiques.</t>
  </si>
  <si>
    <t>Comptabilité.</t>
  </si>
  <si>
    <t>Frais médicaux.</t>
  </si>
  <si>
    <t>Publication.</t>
  </si>
  <si>
    <t>Radiodiffusion et télédiffusion.</t>
  </si>
  <si>
    <t>Location d’installations et d’équipement.</t>
  </si>
  <si>
    <t>Recherches.</t>
  </si>
  <si>
    <t>Salaires découlant du projet.</t>
  </si>
  <si>
    <t>Sécurité.</t>
  </si>
  <si>
    <t>Traduction et interprétation.</t>
  </si>
  <si>
    <t>Frais de déplacement, en fonction du plus bas tarif disponible, sans dépasser le plein tarif en classe économique (les dépenses pour les voyages internationaux doivent être préapprouvées par l’Unité du FCIL).</t>
  </si>
  <si>
    <t>Prêt ou location de véhicules.</t>
  </si>
  <si>
    <t>Utilisation, installation ou entretien de véhicules ou de matériel.</t>
  </si>
  <si>
    <t>Création de sites Web et frais connexes.</t>
  </si>
  <si>
    <t>Frais divers nécessaires au projet.</t>
  </si>
  <si>
    <r>
      <t xml:space="preserve">Les dépenses qui suivent </t>
    </r>
    <r>
      <rPr>
        <b/>
        <u/>
        <sz val="11"/>
        <color theme="1"/>
        <rFont val="Times New Roman"/>
        <family val="1"/>
      </rPr>
      <t>NE SONT PAS</t>
    </r>
    <r>
      <rPr>
        <b/>
        <sz val="11"/>
        <color theme="1"/>
        <rFont val="Times New Roman"/>
        <family val="1"/>
      </rPr>
      <t xml:space="preserve"> admissibles à un financement du FCIL :</t>
    </r>
  </si>
  <si>
    <t>Technologies et installations nucléaires.</t>
  </si>
  <si>
    <t>Soutien à des organisations militaires ou paramilitaires.</t>
  </si>
  <si>
    <t>Articles de luxe.</t>
  </si>
  <si>
    <t>Aide financière directe à un gouvernement.</t>
  </si>
  <si>
    <t>Financement de base ou frais récurrents d’une organisation.</t>
  </si>
  <si>
    <t>Déplacements internationaux (sans approbation préalable de l’Unité du FCIL).</t>
  </si>
  <si>
    <t>Fonds renouvelables (c.-à-d. fonds utilisés pour accorder des prêts, par exemple le microfinancement).</t>
  </si>
  <si>
    <t>Dépenses engagées avant la signature d’un accord de contribution, ou après la fin de l’accord.</t>
  </si>
  <si>
    <t>Cadeaux</t>
  </si>
  <si>
    <t>3) Voir liste des coûts pour obtenir de plus amples renseignements sur les dépenses admissibles et non admissibles.</t>
  </si>
  <si>
    <t>Formulaire de prévisions budgétaires</t>
  </si>
  <si>
    <t>4 Le présent modèle a été conçu pour effectuer des calculs automatiques en fonction des renseignements entrés dans les sections blanches. Veuillez ne pas modifier ces données. Si une erreur se produit, veuillez faire la correction dans le champ des données.</t>
  </si>
  <si>
    <t>Prévisions budgétaires détaillées</t>
  </si>
  <si>
    <t>INSTRUCTIONS : Les cellules en gris contiennent des formules qui effectuent des opérations de calcul automatiques à partir de vos données. N’entrez pas de données dans ces cellules, car cela aurait pour effet d’effacer les formules qu’elles contiennent. Précisez la devise locale et assurez-vous de tenir compte du taux de change indiqué au bas de la page en rouge. 1 devise locale = 0,53853 CAD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</si>
</sst>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quot;$&quot;* #,##0.00_-;\-&quot;$&quot;* #,##0.00_-;_-&quot;$&quot;* &quot;-&quot;??_-;_-@_-"/>
    <numFmt numFmtId="166" formatCode="#,##0.00000"/>
    <numFmt numFmtId="167" formatCode="_-[$$-1009]* #,##0.00000_-;\-[$$-1009]* #,##0.00000_-;_-[$$-1009]* &quot;-&quot;?????_-;_-@_-"/>
    <numFmt numFmtId="168" formatCode="#,##0.000\ [$TND]"/>
    <numFmt numFmtId="169" formatCode="#,##0.000"/>
    <numFmt numFmtId="170" formatCode="_ * #,##0.000_)\ [$TND]_ ;_ * \(#,##0.000\)\ [$TND]_ ;_ * &quot;-&quot;???_)\ [$TND]_ ;_ @_ "/>
    <numFmt numFmtId="171" formatCode="_ * #,##0.00_)\ [$$-C0C]_ ;_ * \(#,##0.00\)\ [$$-C0C]_ ;_ * &quot;-&quot;??_)\ [$$-C0C]_ ;_ @_ "/>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color rgb="FF000000"/>
      <name val="Arial"/>
      <family val="2"/>
    </font>
    <font>
      <sz val="10"/>
      <color indexed="12"/>
      <name val="Arial"/>
      <family val="2"/>
    </font>
    <font>
      <b/>
      <sz val="10"/>
      <color indexed="12"/>
      <name val="Arial"/>
      <family val="2"/>
    </font>
    <font>
      <sz val="10"/>
      <name val="Arial"/>
      <family val="2"/>
    </font>
    <font>
      <b/>
      <sz val="12"/>
      <color rgb="FF000000"/>
      <name val="Arial"/>
      <family val="2"/>
    </font>
    <font>
      <b/>
      <sz val="11"/>
      <color theme="1"/>
      <name val="Times New Roman"/>
      <family val="1"/>
    </font>
    <font>
      <b/>
      <i/>
      <sz val="11"/>
      <color theme="1"/>
      <name val="Times New Roman"/>
      <family val="1"/>
    </font>
    <font>
      <b/>
      <sz val="12"/>
      <name val="Times New Roman"/>
      <family val="1"/>
    </font>
    <font>
      <b/>
      <i/>
      <sz val="12"/>
      <name val="Times New Roman"/>
      <family val="1"/>
    </font>
    <font>
      <sz val="10"/>
      <name val="Times New Roman"/>
      <family val="1"/>
    </font>
    <font>
      <sz val="11"/>
      <color theme="1"/>
      <name val="Times New Roman"/>
      <family val="1"/>
    </font>
    <font>
      <u/>
      <sz val="10"/>
      <name val="Times New Roman"/>
      <family val="1"/>
    </font>
    <font>
      <b/>
      <sz val="10"/>
      <name val="Times New Roman"/>
      <family val="1"/>
    </font>
    <font>
      <sz val="9"/>
      <name val="Times New Roman"/>
      <family val="1"/>
    </font>
    <font>
      <sz val="9"/>
      <color indexed="8"/>
      <name val="Times New Roman"/>
      <family val="1"/>
    </font>
    <font>
      <i/>
      <sz val="10"/>
      <name val="Times New Roman"/>
      <family val="1"/>
    </font>
    <font>
      <b/>
      <i/>
      <sz val="10"/>
      <name val="Times New Roman"/>
      <family val="1"/>
    </font>
    <font>
      <b/>
      <sz val="11"/>
      <name val="Times New Roman"/>
      <family val="1"/>
    </font>
    <font>
      <sz val="10"/>
      <color theme="1"/>
      <name val="Times New Roman"/>
      <family val="1"/>
    </font>
    <font>
      <b/>
      <sz val="8"/>
      <color indexed="8"/>
      <name val="Tahoma"/>
      <family val="2"/>
    </font>
    <font>
      <b/>
      <sz val="12"/>
      <color indexed="8"/>
      <name val="Times New Roman"/>
      <family val="1"/>
    </font>
    <font>
      <sz val="8"/>
      <name val="Tahoma"/>
      <family val="2"/>
    </font>
    <font>
      <b/>
      <sz val="10"/>
      <color indexed="8"/>
      <name val="Times New Roman"/>
      <family val="1"/>
    </font>
    <font>
      <b/>
      <sz val="8"/>
      <color indexed="9"/>
      <name val="Tahoma"/>
      <family val="2"/>
    </font>
    <font>
      <b/>
      <sz val="18"/>
      <color theme="0"/>
      <name val="Times New Roman"/>
      <family val="1"/>
    </font>
    <font>
      <sz val="9"/>
      <color rgb="FF000000"/>
      <name val="Times New Roman"/>
      <family val="1"/>
    </font>
    <font>
      <b/>
      <sz val="12"/>
      <color theme="1"/>
      <name val="Times New Roman"/>
      <family val="1"/>
    </font>
    <font>
      <b/>
      <u/>
      <sz val="11"/>
      <color theme="1"/>
      <name val="Times New Roman"/>
      <family val="1"/>
    </font>
    <font>
      <b/>
      <u/>
      <sz val="20"/>
      <color theme="1"/>
      <name val="Times New Roman"/>
      <family val="1"/>
    </font>
    <font>
      <b/>
      <sz val="12"/>
      <color rgb="FFA040FF"/>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9"/>
      </patternFill>
    </fill>
    <fill>
      <patternFill patternType="solid">
        <fgColor indexed="8"/>
        <bgColor indexed="64"/>
      </patternFill>
    </fill>
    <fill>
      <patternFill patternType="solid">
        <fgColor rgb="FF002060"/>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9" fontId="1" fillId="0" borderId="0" applyFont="0" applyFill="0" applyBorder="0" applyAlignment="0" applyProtection="0"/>
    <xf numFmtId="0" fontId="23" fillId="10" borderId="3" applyNumberFormat="0">
      <alignment horizontal="left" vertical="top" indent="1"/>
    </xf>
    <xf numFmtId="4" fontId="25" fillId="7" borderId="23" applyBorder="0">
      <alignment horizontal="left" vertical="center" indent="2"/>
    </xf>
    <xf numFmtId="0" fontId="23" fillId="7" borderId="0" applyBorder="0">
      <alignment horizontal="left" vertical="center" indent="1"/>
    </xf>
    <xf numFmtId="0" fontId="7" fillId="0" borderId="0"/>
    <xf numFmtId="37" fontId="27" fillId="11" borderId="31" applyBorder="0">
      <alignment horizontal="left" vertical="center" indent="1"/>
    </xf>
  </cellStyleXfs>
  <cellXfs count="158">
    <xf numFmtId="0" fontId="0" fillId="0" borderId="0" xfId="0"/>
    <xf numFmtId="0" fontId="3" fillId="2" borderId="0" xfId="0" applyFont="1" applyFill="1"/>
    <xf numFmtId="0" fontId="3" fillId="2" borderId="0" xfId="0" applyFont="1" applyFill="1" applyAlignment="1"/>
    <xf numFmtId="0" fontId="4" fillId="2" borderId="0" xfId="0" applyFont="1" applyFill="1" applyAlignment="1">
      <alignment vertical="center"/>
    </xf>
    <xf numFmtId="0" fontId="2" fillId="3" borderId="2" xfId="0" applyFont="1" applyFill="1" applyBorder="1"/>
    <xf numFmtId="0" fontId="9" fillId="3" borderId="3" xfId="0" applyFont="1" applyFill="1" applyBorder="1"/>
    <xf numFmtId="0" fontId="9" fillId="3" borderId="4" xfId="0" applyFont="1" applyFill="1" applyBorder="1"/>
    <xf numFmtId="39" fontId="11" fillId="0" borderId="0" xfId="0" applyNumberFormat="1" applyFont="1" applyFill="1" applyBorder="1" applyAlignment="1">
      <alignment horizontal="center" vertical="center"/>
    </xf>
    <xf numFmtId="0" fontId="11" fillId="5" borderId="5" xfId="0" applyFont="1" applyFill="1" applyBorder="1" applyAlignment="1">
      <alignment vertical="center"/>
    </xf>
    <xf numFmtId="0" fontId="11" fillId="5" borderId="4" xfId="0" applyFont="1" applyFill="1" applyBorder="1" applyAlignment="1">
      <alignment vertical="center"/>
    </xf>
    <xf numFmtId="0" fontId="11" fillId="4" borderId="0" xfId="0" applyFont="1" applyFill="1" applyBorder="1" applyAlignment="1">
      <alignment vertical="center"/>
    </xf>
    <xf numFmtId="4" fontId="13" fillId="0" borderId="0" xfId="0" applyNumberFormat="1" applyFont="1" applyFill="1" applyBorder="1" applyAlignment="1">
      <alignment horizontal="center" vertical="center"/>
    </xf>
    <xf numFmtId="4" fontId="13" fillId="0" borderId="8" xfId="0" applyNumberFormat="1" applyFont="1" applyFill="1" applyBorder="1" applyAlignment="1">
      <alignment vertical="center"/>
    </xf>
    <xf numFmtId="4" fontId="13" fillId="6" borderId="9" xfId="0" applyNumberFormat="1" applyFont="1" applyFill="1" applyBorder="1" applyAlignment="1">
      <alignment vertical="center"/>
    </xf>
    <xf numFmtId="4" fontId="13" fillId="6" borderId="7" xfId="0" applyNumberFormat="1" applyFont="1" applyFill="1" applyBorder="1" applyAlignment="1">
      <alignment vertical="center"/>
    </xf>
    <xf numFmtId="4" fontId="13" fillId="0" borderId="9" xfId="0" applyNumberFormat="1" applyFont="1" applyBorder="1" applyAlignment="1" applyProtection="1">
      <alignment horizontal="left" vertical="center"/>
      <protection locked="0"/>
    </xf>
    <xf numFmtId="0" fontId="13" fillId="0" borderId="10" xfId="0" applyNumberFormat="1" applyFont="1" applyBorder="1" applyAlignment="1" applyProtection="1">
      <alignment vertical="center"/>
      <protection locked="0"/>
    </xf>
    <xf numFmtId="0" fontId="13" fillId="7" borderId="11" xfId="0" applyFont="1" applyFill="1" applyBorder="1" applyAlignment="1" applyProtection="1">
      <alignment vertical="center" wrapText="1"/>
      <protection locked="0"/>
    </xf>
    <xf numFmtId="4" fontId="13" fillId="0" borderId="1" xfId="0" applyNumberFormat="1" applyFont="1" applyFill="1" applyBorder="1" applyAlignment="1">
      <alignment vertical="center"/>
    </xf>
    <xf numFmtId="4" fontId="13" fillId="6" borderId="1" xfId="0" applyNumberFormat="1" applyFont="1" applyFill="1" applyBorder="1" applyAlignment="1">
      <alignment vertical="center"/>
    </xf>
    <xf numFmtId="4" fontId="13" fillId="0" borderId="14" xfId="0" applyNumberFormat="1" applyFont="1" applyFill="1" applyBorder="1" applyAlignment="1">
      <alignment vertical="center"/>
    </xf>
    <xf numFmtId="4" fontId="13" fillId="6" borderId="13" xfId="0" applyNumberFormat="1" applyFont="1" applyFill="1" applyBorder="1" applyAlignment="1">
      <alignment vertical="center"/>
    </xf>
    <xf numFmtId="4" fontId="13" fillId="0" borderId="1" xfId="0" applyNumberFormat="1" applyFont="1" applyBorder="1" applyAlignment="1" applyProtection="1">
      <alignment horizontal="left" vertical="center"/>
      <protection locked="0"/>
    </xf>
    <xf numFmtId="0" fontId="13" fillId="0" borderId="15" xfId="0" applyNumberFormat="1" applyFont="1" applyBorder="1" applyAlignment="1" applyProtection="1">
      <alignment vertical="center"/>
      <protection locked="0"/>
    </xf>
    <xf numFmtId="0" fontId="13" fillId="7" borderId="16" xfId="0" applyFont="1" applyFill="1" applyBorder="1" applyAlignment="1" applyProtection="1">
      <alignment vertical="center" wrapText="1"/>
      <protection locked="0"/>
    </xf>
    <xf numFmtId="4" fontId="13" fillId="0" borderId="1" xfId="0" applyNumberFormat="1" applyFont="1" applyBorder="1" applyAlignment="1" applyProtection="1">
      <alignment vertical="center"/>
      <protection locked="0"/>
    </xf>
    <xf numFmtId="0" fontId="15" fillId="0" borderId="15" xfId="0" applyNumberFormat="1" applyFont="1" applyBorder="1" applyAlignment="1" applyProtection="1">
      <alignment vertical="center"/>
      <protection locked="0"/>
    </xf>
    <xf numFmtId="0" fontId="16" fillId="7" borderId="16" xfId="0" applyFont="1" applyFill="1" applyBorder="1" applyAlignment="1" applyProtection="1">
      <alignment vertical="center" wrapText="1"/>
      <protection locked="0"/>
    </xf>
    <xf numFmtId="0" fontId="13" fillId="0" borderId="15" xfId="0" applyNumberFormat="1" applyFont="1" applyFill="1" applyBorder="1" applyAlignment="1" applyProtection="1">
      <alignment vertical="center"/>
      <protection locked="0"/>
    </xf>
    <xf numFmtId="0" fontId="13" fillId="0" borderId="16" xfId="0" applyFont="1" applyFill="1" applyBorder="1" applyAlignment="1" applyProtection="1">
      <alignment vertical="center" wrapText="1"/>
      <protection locked="0"/>
    </xf>
    <xf numFmtId="4" fontId="14" fillId="0" borderId="1" xfId="0" applyNumberFormat="1" applyFont="1" applyBorder="1" applyAlignment="1" applyProtection="1">
      <alignment horizontal="left" vertical="center"/>
      <protection locked="0"/>
    </xf>
    <xf numFmtId="0" fontId="13" fillId="7" borderId="15" xfId="0" applyNumberFormat="1" applyFont="1" applyFill="1" applyBorder="1" applyAlignment="1" applyProtection="1">
      <alignment horizontal="center" vertical="center"/>
      <protection locked="0"/>
    </xf>
    <xf numFmtId="0" fontId="17" fillId="7" borderId="16" xfId="0" applyFont="1" applyFill="1" applyBorder="1" applyAlignment="1" applyProtection="1">
      <alignment vertical="center" wrapText="1"/>
      <protection locked="0"/>
    </xf>
    <xf numFmtId="0" fontId="18" fillId="0" borderId="16" xfId="0" applyFont="1" applyBorder="1" applyAlignment="1" applyProtection="1">
      <alignment vertical="center" wrapText="1"/>
      <protection locked="0"/>
    </xf>
    <xf numFmtId="4" fontId="19" fillId="0" borderId="1" xfId="0" applyNumberFormat="1" applyFont="1" applyFill="1" applyBorder="1" applyAlignment="1">
      <alignment vertical="center"/>
    </xf>
    <xf numFmtId="4" fontId="19" fillId="6" borderId="13" xfId="0" applyNumberFormat="1" applyFont="1" applyFill="1" applyBorder="1" applyAlignment="1">
      <alignment vertical="center"/>
    </xf>
    <xf numFmtId="4" fontId="19" fillId="0" borderId="1" xfId="0" applyNumberFormat="1" applyFont="1" applyBorder="1" applyAlignment="1" applyProtection="1">
      <alignment horizontal="left" vertical="center"/>
      <protection locked="0"/>
    </xf>
    <xf numFmtId="0" fontId="19" fillId="0" borderId="15" xfId="0" applyNumberFormat="1" applyFont="1" applyBorder="1" applyAlignment="1" applyProtection="1">
      <alignment vertical="center"/>
      <protection locked="0"/>
    </xf>
    <xf numFmtId="0" fontId="19" fillId="0" borderId="16" xfId="0" applyFont="1" applyFill="1" applyBorder="1" applyAlignment="1" applyProtection="1">
      <alignment vertical="center" wrapText="1"/>
      <protection locked="0"/>
    </xf>
    <xf numFmtId="0" fontId="16" fillId="0" borderId="0"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8"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6" fillId="0" borderId="21" xfId="0" applyFont="1" applyFill="1" applyBorder="1" applyAlignment="1">
      <alignment horizontal="center" vertical="center"/>
    </xf>
    <xf numFmtId="0" fontId="16" fillId="6" borderId="16" xfId="0" applyFont="1" applyFill="1" applyBorder="1" applyAlignment="1">
      <alignment vertical="center" wrapText="1"/>
    </xf>
    <xf numFmtId="0" fontId="9" fillId="6" borderId="1" xfId="0" applyFont="1" applyFill="1" applyBorder="1" applyAlignment="1">
      <alignment vertical="center"/>
    </xf>
    <xf numFmtId="4" fontId="14" fillId="0" borderId="0" xfId="0" applyNumberFormat="1" applyFont="1" applyFill="1" applyBorder="1" applyAlignment="1">
      <alignment horizontal="center"/>
    </xf>
    <xf numFmtId="2" fontId="16" fillId="5" borderId="5" xfId="0"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4" borderId="0" xfId="0" applyFont="1" applyFill="1" applyBorder="1" applyAlignment="1">
      <alignment horizontal="center" vertical="center"/>
    </xf>
    <xf numFmtId="0" fontId="16" fillId="4" borderId="0" xfId="0" applyFont="1" applyFill="1" applyBorder="1" applyAlignment="1">
      <alignment horizontal="center" vertical="center"/>
    </xf>
    <xf numFmtId="164" fontId="16"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right" vertical="center" wrapText="1"/>
    </xf>
    <xf numFmtId="0" fontId="14" fillId="0" borderId="0" xfId="0" applyFont="1" applyFill="1" applyBorder="1" applyAlignment="1">
      <alignment horizontal="center"/>
    </xf>
    <xf numFmtId="38" fontId="26" fillId="6" borderId="23" xfId="5" applyNumberFormat="1" applyFont="1" applyFill="1" applyBorder="1" applyAlignment="1">
      <alignment vertical="center"/>
    </xf>
    <xf numFmtId="38" fontId="26" fillId="6" borderId="16" xfId="5" applyNumberFormat="1" applyFont="1" applyFill="1" applyBorder="1" applyAlignment="1">
      <alignment vertical="center"/>
    </xf>
    <xf numFmtId="0" fontId="14" fillId="0" borderId="0" xfId="0" applyFont="1" applyFill="1" applyBorder="1" applyAlignment="1">
      <alignment horizontal="left"/>
    </xf>
    <xf numFmtId="37" fontId="13" fillId="0" borderId="0" xfId="7" applyFont="1" applyFill="1" applyBorder="1" applyAlignment="1">
      <alignment vertical="top" wrapText="1"/>
    </xf>
    <xf numFmtId="0" fontId="28" fillId="0" borderId="0" xfId="6" applyFont="1" applyFill="1" applyBorder="1" applyAlignment="1">
      <alignment vertical="top" wrapText="1"/>
    </xf>
    <xf numFmtId="0" fontId="11" fillId="5" borderId="3" xfId="0" applyFont="1" applyFill="1" applyBorder="1" applyAlignment="1">
      <alignment vertical="center"/>
    </xf>
    <xf numFmtId="4" fontId="11" fillId="4" borderId="3" xfId="0" applyNumberFormat="1" applyFont="1" applyFill="1" applyBorder="1" applyAlignment="1">
      <alignment horizontal="right" vertical="center"/>
    </xf>
    <xf numFmtId="4" fontId="12" fillId="4" borderId="3" xfId="0" applyNumberFormat="1" applyFont="1" applyFill="1" applyBorder="1" applyAlignment="1">
      <alignment horizontal="right" vertical="center"/>
    </xf>
    <xf numFmtId="167" fontId="9" fillId="3" borderId="3" xfId="1" applyNumberFormat="1" applyFont="1" applyFill="1" applyBorder="1"/>
    <xf numFmtId="169" fontId="19" fillId="0" borderId="1" xfId="0" applyNumberFormat="1" applyFont="1" applyFill="1" applyBorder="1" applyAlignment="1">
      <alignment vertical="center"/>
    </xf>
    <xf numFmtId="169" fontId="19" fillId="6" borderId="1" xfId="0" applyNumberFormat="1" applyFont="1" applyFill="1" applyBorder="1" applyAlignment="1">
      <alignment vertical="center"/>
    </xf>
    <xf numFmtId="165" fontId="12" fillId="4" borderId="6" xfId="1" applyFont="1" applyFill="1" applyBorder="1" applyAlignment="1">
      <alignment horizontal="right" vertical="center"/>
    </xf>
    <xf numFmtId="0" fontId="13" fillId="0" borderId="1" xfId="0" applyFont="1" applyFill="1" applyBorder="1" applyAlignment="1" applyProtection="1">
      <alignment vertical="center" wrapText="1"/>
      <protection locked="0"/>
    </xf>
    <xf numFmtId="0" fontId="13" fillId="0" borderId="1" xfId="0" applyNumberFormat="1" applyFont="1" applyBorder="1" applyAlignment="1" applyProtection="1">
      <alignment vertical="center"/>
      <protection locked="0"/>
    </xf>
    <xf numFmtId="4" fontId="13" fillId="8" borderId="1" xfId="0" applyNumberFormat="1" applyFont="1" applyFill="1" applyBorder="1" applyAlignment="1" applyProtection="1">
      <alignment vertical="center"/>
      <protection locked="0"/>
    </xf>
    <xf numFmtId="4" fontId="14" fillId="5" borderId="1" xfId="0" applyNumberFormat="1" applyFont="1" applyFill="1" applyBorder="1" applyAlignment="1">
      <alignment vertical="center"/>
    </xf>
    <xf numFmtId="0" fontId="18" fillId="0" borderId="1" xfId="0" applyFont="1" applyBorder="1" applyAlignment="1" applyProtection="1">
      <alignment vertical="center" wrapText="1"/>
      <protection locked="0"/>
    </xf>
    <xf numFmtId="0" fontId="17" fillId="7" borderId="1" xfId="0" applyFont="1" applyFill="1" applyBorder="1" applyAlignment="1" applyProtection="1">
      <alignment vertical="center" wrapText="1"/>
      <protection locked="0"/>
    </xf>
    <xf numFmtId="0" fontId="13" fillId="7" borderId="1" xfId="0" applyNumberFormat="1" applyFont="1" applyFill="1" applyBorder="1" applyAlignment="1" applyProtection="1">
      <alignment horizontal="center" vertical="center"/>
      <protection locked="0"/>
    </xf>
    <xf numFmtId="0" fontId="13" fillId="0" borderId="1" xfId="0" applyNumberFormat="1" applyFont="1" applyFill="1" applyBorder="1" applyAlignment="1" applyProtection="1">
      <alignment vertical="center"/>
      <protection locked="0"/>
    </xf>
    <xf numFmtId="168" fontId="11" fillId="5" borderId="5" xfId="0" applyNumberFormat="1" applyFont="1" applyFill="1" applyBorder="1" applyAlignment="1">
      <alignment vertical="center"/>
    </xf>
    <xf numFmtId="0" fontId="16" fillId="6" borderId="32" xfId="0" applyFont="1" applyFill="1" applyBorder="1" applyAlignment="1">
      <alignment horizontal="center" vertical="center" wrapText="1"/>
    </xf>
    <xf numFmtId="4" fontId="13" fillId="6" borderId="16" xfId="0" applyNumberFormat="1" applyFont="1" applyFill="1" applyBorder="1" applyAlignment="1">
      <alignment vertical="center"/>
    </xf>
    <xf numFmtId="4" fontId="13" fillId="6" borderId="22" xfId="0" applyNumberFormat="1" applyFont="1" applyFill="1" applyBorder="1" applyAlignment="1">
      <alignment vertical="center"/>
    </xf>
    <xf numFmtId="0" fontId="16" fillId="8" borderId="33" xfId="0" applyFont="1" applyFill="1" applyBorder="1" applyAlignment="1">
      <alignment horizontal="left" vertical="center" wrapText="1"/>
    </xf>
    <xf numFmtId="4" fontId="13" fillId="8" borderId="14" xfId="0" applyNumberFormat="1" applyFont="1" applyFill="1" applyBorder="1" applyAlignment="1">
      <alignment vertical="center"/>
    </xf>
    <xf numFmtId="4" fontId="13" fillId="0" borderId="24" xfId="0" applyNumberFormat="1" applyFont="1" applyFill="1" applyBorder="1" applyAlignment="1">
      <alignment vertical="center"/>
    </xf>
    <xf numFmtId="170" fontId="11" fillId="4" borderId="34" xfId="0" applyNumberFormat="1" applyFont="1" applyFill="1" applyBorder="1" applyAlignment="1">
      <alignment horizontal="right" vertical="center"/>
    </xf>
    <xf numFmtId="2" fontId="16" fillId="5" borderId="1" xfId="0" applyNumberFormat="1" applyFont="1" applyFill="1" applyBorder="1" applyAlignment="1">
      <alignment horizontal="center" vertical="center"/>
    </xf>
    <xf numFmtId="0" fontId="16" fillId="8" borderId="1" xfId="0" applyFont="1" applyFill="1" applyBorder="1" applyAlignment="1">
      <alignment horizontal="left" vertical="center" wrapText="1"/>
    </xf>
    <xf numFmtId="168" fontId="11" fillId="4" borderId="1" xfId="0" applyNumberFormat="1" applyFont="1" applyFill="1" applyBorder="1" applyAlignment="1">
      <alignment horizontal="right" vertical="center"/>
    </xf>
    <xf numFmtId="165" fontId="11" fillId="4" borderId="1" xfId="1" applyFont="1" applyFill="1" applyBorder="1" applyAlignment="1">
      <alignment horizontal="right" vertical="center"/>
    </xf>
    <xf numFmtId="171" fontId="11" fillId="4" borderId="1" xfId="0" applyNumberFormat="1" applyFont="1" applyFill="1" applyBorder="1" applyAlignment="1">
      <alignment horizontal="right" vertical="center"/>
    </xf>
    <xf numFmtId="0" fontId="3" fillId="3" borderId="0" xfId="0" applyFont="1" applyFill="1"/>
    <xf numFmtId="0" fontId="4" fillId="3" borderId="0" xfId="0" applyFont="1" applyFill="1" applyAlignment="1">
      <alignment vertical="center"/>
    </xf>
    <xf numFmtId="0" fontId="3" fillId="3" borderId="0" xfId="0" applyFont="1" applyFill="1" applyAlignment="1"/>
    <xf numFmtId="3" fontId="4" fillId="3" borderId="0" xfId="0" applyNumberFormat="1" applyFont="1" applyFill="1" applyAlignment="1">
      <alignment vertical="center"/>
    </xf>
    <xf numFmtId="0" fontId="7" fillId="3" borderId="1" xfId="0" applyFont="1" applyFill="1" applyBorder="1" applyAlignment="1" applyProtection="1">
      <alignment horizontal="right" vertical="center"/>
      <protection locked="0"/>
    </xf>
    <xf numFmtId="166" fontId="6" fillId="3" borderId="1" xfId="2" applyNumberFormat="1" applyFont="1" applyFill="1" applyBorder="1" applyAlignment="1" applyProtection="1">
      <alignment horizontal="center" vertical="center"/>
      <protection locked="0"/>
    </xf>
    <xf numFmtId="166" fontId="5" fillId="3" borderId="0" xfId="2" applyNumberFormat="1" applyFont="1" applyFill="1" applyBorder="1" applyAlignment="1" applyProtection="1">
      <alignment vertical="center"/>
      <protection locked="0"/>
    </xf>
    <xf numFmtId="0" fontId="14" fillId="0" borderId="0" xfId="0" applyFont="1" applyAlignment="1">
      <alignment vertical="center"/>
    </xf>
    <xf numFmtId="0" fontId="0" fillId="0" borderId="1" xfId="0" applyBorder="1"/>
    <xf numFmtId="0" fontId="14" fillId="0" borderId="1" xfId="0" applyFont="1" applyBorder="1" applyAlignment="1">
      <alignment horizontal="left" vertical="center" indent="1"/>
    </xf>
    <xf numFmtId="0" fontId="14" fillId="0" borderId="1" xfId="0" applyFont="1" applyBorder="1" applyAlignment="1">
      <alignment horizontal="left" vertical="center" wrapText="1" indent="1"/>
    </xf>
    <xf numFmtId="0" fontId="14" fillId="0" borderId="17" xfId="0" applyFont="1" applyBorder="1" applyAlignment="1">
      <alignment horizontal="left" vertical="center" indent="1"/>
    </xf>
    <xf numFmtId="165" fontId="14" fillId="0" borderId="0" xfId="0" applyNumberFormat="1" applyFont="1" applyFill="1" applyBorder="1" applyAlignment="1">
      <alignment horizontal="left"/>
    </xf>
    <xf numFmtId="0" fontId="14" fillId="0" borderId="1" xfId="0" applyFont="1" applyFill="1" applyBorder="1" applyAlignment="1">
      <alignment horizontal="center"/>
    </xf>
    <xf numFmtId="171" fontId="14" fillId="0" borderId="1" xfId="0" applyNumberFormat="1" applyFont="1" applyFill="1" applyBorder="1" applyAlignment="1">
      <alignment horizontal="center"/>
    </xf>
    <xf numFmtId="165" fontId="14" fillId="13" borderId="1" xfId="0" applyNumberFormat="1" applyFont="1" applyFill="1" applyBorder="1" applyAlignment="1">
      <alignment horizontal="left"/>
    </xf>
    <xf numFmtId="165" fontId="14" fillId="13" borderId="1" xfId="0" applyNumberFormat="1" applyFont="1" applyFill="1" applyBorder="1" applyAlignment="1">
      <alignment horizontal="center"/>
    </xf>
    <xf numFmtId="0" fontId="30" fillId="15" borderId="21" xfId="0" applyFont="1" applyFill="1" applyBorder="1" applyAlignment="1">
      <alignment vertical="center"/>
    </xf>
    <xf numFmtId="0" fontId="9" fillId="15" borderId="20" xfId="0" applyFont="1" applyFill="1" applyBorder="1" applyAlignment="1">
      <alignment vertical="center"/>
    </xf>
    <xf numFmtId="165" fontId="14" fillId="6" borderId="1" xfId="0" applyNumberFormat="1" applyFont="1" applyFill="1" applyBorder="1" applyAlignment="1">
      <alignment horizontal="center"/>
    </xf>
    <xf numFmtId="165" fontId="14" fillId="6" borderId="1" xfId="1" applyFont="1" applyFill="1" applyBorder="1" applyAlignment="1">
      <alignment horizontal="center"/>
    </xf>
    <xf numFmtId="0" fontId="28" fillId="12" borderId="1" xfId="6" applyFont="1" applyFill="1" applyBorder="1" applyAlignment="1">
      <alignment horizontal="center" vertical="top" wrapText="1"/>
    </xf>
    <xf numFmtId="37" fontId="16" fillId="5" borderId="16" xfId="7" applyFont="1" applyFill="1" applyBorder="1" applyAlignment="1">
      <alignment horizontal="left" vertical="top" wrapText="1"/>
    </xf>
    <xf numFmtId="37" fontId="16" fillId="5" borderId="23" xfId="7" applyFont="1" applyFill="1" applyBorder="1" applyAlignment="1">
      <alignment horizontal="left" vertical="top" wrapText="1"/>
    </xf>
    <xf numFmtId="38" fontId="13" fillId="8" borderId="16" xfId="4" applyNumberFormat="1" applyFont="1" applyFill="1" applyBorder="1" applyAlignment="1">
      <alignment horizontal="left" vertical="center"/>
    </xf>
    <xf numFmtId="38" fontId="13" fillId="8" borderId="23" xfId="4" applyNumberFormat="1" applyFont="1" applyFill="1" applyBorder="1" applyAlignment="1">
      <alignment horizontal="left" vertical="center"/>
    </xf>
    <xf numFmtId="0" fontId="16" fillId="0" borderId="16" xfId="6" applyFont="1" applyFill="1" applyBorder="1" applyAlignment="1">
      <alignment horizontal="left" vertical="top" wrapText="1"/>
    </xf>
    <xf numFmtId="0" fontId="16" fillId="0" borderId="23" xfId="6" applyFont="1" applyFill="1" applyBorder="1" applyAlignment="1">
      <alignment horizontal="left" vertical="top" wrapText="1"/>
    </xf>
    <xf numFmtId="0" fontId="11" fillId="5" borderId="11" xfId="0" applyFont="1" applyFill="1" applyBorder="1" applyAlignment="1">
      <alignment horizontal="center" vertical="center"/>
    </xf>
    <xf numFmtId="0" fontId="11" fillId="5" borderId="25" xfId="0" applyFont="1" applyFill="1" applyBorder="1" applyAlignment="1">
      <alignment horizontal="center" vertical="center"/>
    </xf>
    <xf numFmtId="0" fontId="16" fillId="4" borderId="0" xfId="0" applyFont="1" applyFill="1" applyBorder="1" applyAlignment="1">
      <alignment horizontal="center" vertical="center"/>
    </xf>
    <xf numFmtId="0" fontId="21" fillId="9" borderId="29" xfId="0" applyFont="1" applyFill="1" applyBorder="1" applyAlignment="1">
      <alignment horizontal="center" vertical="center"/>
    </xf>
    <xf numFmtId="0" fontId="21" fillId="9" borderId="28" xfId="0" applyFont="1" applyFill="1" applyBorder="1" applyAlignment="1">
      <alignment horizontal="center" vertical="center"/>
    </xf>
    <xf numFmtId="0" fontId="21" fillId="9" borderId="30"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3"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23" xfId="0" applyFont="1" applyFill="1" applyBorder="1" applyAlignment="1">
      <alignment horizontal="center" vertical="center"/>
    </xf>
    <xf numFmtId="0" fontId="10" fillId="3" borderId="3" xfId="0" applyFont="1" applyFill="1" applyBorder="1" applyAlignment="1">
      <alignment horizontal="center"/>
    </xf>
    <xf numFmtId="0" fontId="8" fillId="2" borderId="0" xfId="0" applyFont="1" applyFill="1" applyAlignment="1">
      <alignment horizontal="left" vertical="center"/>
    </xf>
    <xf numFmtId="38" fontId="24" fillId="8" borderId="16" xfId="3" applyNumberFormat="1" applyFont="1" applyFill="1" applyBorder="1" applyAlignment="1">
      <alignment horizontal="right" vertical="top"/>
    </xf>
    <xf numFmtId="38" fontId="24" fillId="8" borderId="23" xfId="3" applyNumberFormat="1" applyFont="1" applyFill="1" applyBorder="1" applyAlignment="1">
      <alignment horizontal="right" vertical="top"/>
    </xf>
    <xf numFmtId="0" fontId="14" fillId="0" borderId="8" xfId="0" applyFont="1" applyBorder="1" applyAlignment="1">
      <alignment horizontal="center"/>
    </xf>
    <xf numFmtId="0" fontId="14" fillId="0" borderId="12" xfId="0" applyFont="1" applyBorder="1" applyAlignment="1">
      <alignment horizontal="center"/>
    </xf>
    <xf numFmtId="0" fontId="14" fillId="0" borderId="17" xfId="0" applyFont="1" applyBorder="1" applyAlignment="1">
      <alignment horizontal="center"/>
    </xf>
    <xf numFmtId="165" fontId="12" fillId="4" borderId="30" xfId="1" applyFont="1" applyFill="1" applyBorder="1" applyAlignment="1">
      <alignment horizontal="right" vertical="center"/>
    </xf>
    <xf numFmtId="165" fontId="12" fillId="4" borderId="3" xfId="1" applyFont="1" applyFill="1" applyBorder="1" applyAlignment="1">
      <alignment horizontal="right" vertical="center"/>
    </xf>
    <xf numFmtId="0" fontId="16" fillId="5" borderId="1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9" xfId="0" applyFont="1" applyFill="1" applyBorder="1" applyAlignment="1">
      <alignment horizontal="center" vertical="center" wrapText="1"/>
    </xf>
    <xf numFmtId="2" fontId="16" fillId="6" borderId="1" xfId="0" applyNumberFormat="1" applyFont="1" applyFill="1" applyBorder="1" applyAlignment="1">
      <alignment horizontal="center" vertical="center"/>
    </xf>
    <xf numFmtId="2" fontId="16" fillId="6" borderId="16" xfId="0" applyNumberFormat="1" applyFont="1" applyFill="1" applyBorder="1" applyAlignment="1">
      <alignment horizontal="center" vertical="center"/>
    </xf>
    <xf numFmtId="2" fontId="16" fillId="6" borderId="9" xfId="0" applyNumberFormat="1" applyFont="1" applyFill="1" applyBorder="1" applyAlignment="1">
      <alignment horizontal="center" vertical="center"/>
    </xf>
    <xf numFmtId="2" fontId="16" fillId="6" borderId="22" xfId="0" applyNumberFormat="1" applyFont="1" applyFill="1" applyBorder="1" applyAlignment="1">
      <alignment horizontal="center" vertical="center"/>
    </xf>
    <xf numFmtId="0" fontId="16" fillId="5" borderId="15" xfId="0" applyFont="1" applyFill="1" applyBorder="1" applyAlignment="1">
      <alignment horizontal="right" vertical="center" wrapText="1"/>
    </xf>
    <xf numFmtId="0" fontId="16" fillId="5" borderId="1" xfId="0" applyFont="1" applyFill="1" applyBorder="1" applyAlignment="1">
      <alignment horizontal="right" vertical="center" wrapText="1"/>
    </xf>
    <xf numFmtId="0" fontId="16" fillId="5" borderId="17" xfId="0" applyFont="1" applyFill="1" applyBorder="1" applyAlignment="1">
      <alignment horizontal="right" vertical="center" wrapText="1"/>
    </xf>
    <xf numFmtId="2" fontId="16" fillId="6" borderId="18" xfId="0" applyNumberFormat="1" applyFont="1" applyFill="1" applyBorder="1" applyAlignment="1">
      <alignment horizontal="center" vertical="center"/>
    </xf>
    <xf numFmtId="2" fontId="16" fillId="6" borderId="27" xfId="0" applyNumberFormat="1" applyFont="1" applyFill="1" applyBorder="1" applyAlignment="1">
      <alignment horizontal="center" vertical="center"/>
    </xf>
    <xf numFmtId="2" fontId="16" fillId="6" borderId="8"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7" xfId="0" applyFont="1" applyBorder="1" applyAlignment="1">
      <alignment horizontal="center" vertical="center" wrapText="1"/>
    </xf>
    <xf numFmtId="4" fontId="13" fillId="0" borderId="0" xfId="0" applyNumberFormat="1" applyFont="1" applyFill="1" applyBorder="1" applyAlignment="1">
      <alignment horizontal="center" vertical="center"/>
    </xf>
    <xf numFmtId="39" fontId="11" fillId="0" borderId="0" xfId="0" applyNumberFormat="1" applyFont="1" applyFill="1" applyBorder="1" applyAlignment="1">
      <alignment horizontal="center" vertical="center"/>
    </xf>
    <xf numFmtId="0" fontId="32" fillId="14" borderId="0" xfId="0" applyFont="1" applyFill="1" applyAlignment="1">
      <alignment horizontal="center" vertical="center"/>
    </xf>
    <xf numFmtId="0" fontId="33" fillId="0" borderId="0" xfId="0" applyFont="1"/>
  </cellXfs>
  <cellStyles count="8">
    <cellStyle name="header" xfId="7"/>
    <cellStyle name="Header1" xfId="3"/>
    <cellStyle name="Header2" xfId="5"/>
    <cellStyle name="Monétaire" xfId="1" builtinId="4"/>
    <cellStyle name="Normal" xfId="0" builtinId="0"/>
    <cellStyle name="Normal 2_Cash Flow Forecast, 12 Months" xfId="4"/>
    <cellStyle name="Normal 3" xfId="6"/>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75" zoomScaleNormal="75" workbookViewId="0">
      <selection activeCell="P4" sqref="P4"/>
    </sheetView>
  </sheetViews>
  <sheetFormatPr baseColWidth="10" defaultColWidth="9.140625" defaultRowHeight="15" x14ac:dyDescent="0.25"/>
  <cols>
    <col min="1" max="1" width="12.28515625" customWidth="1"/>
    <col min="2" max="2" width="34.140625" customWidth="1"/>
    <col min="3" max="3" width="9.28515625" customWidth="1"/>
    <col min="4" max="4" width="9.5703125" customWidth="1"/>
    <col min="5" max="5" width="16.5703125" customWidth="1"/>
    <col min="6" max="6" width="15.42578125" customWidth="1"/>
    <col min="7" max="7" width="18.5703125" customWidth="1"/>
    <col min="8" max="8" width="25" customWidth="1"/>
    <col min="9" max="9" width="26" customWidth="1"/>
    <col min="10" max="10" width="14.140625" customWidth="1"/>
  </cols>
  <sheetData>
    <row r="1" spans="1:10" ht="22.5" customHeight="1" x14ac:dyDescent="0.25">
      <c r="A1" s="110" t="s">
        <v>91</v>
      </c>
      <c r="B1" s="110"/>
      <c r="C1" s="110"/>
      <c r="D1" s="110"/>
      <c r="E1" s="110"/>
      <c r="F1" s="110"/>
      <c r="G1" s="110"/>
      <c r="H1" s="110"/>
      <c r="I1" s="60"/>
      <c r="J1" s="60"/>
    </row>
    <row r="2" spans="1:10" ht="84" customHeight="1" x14ac:dyDescent="0.25">
      <c r="A2" s="111" t="s">
        <v>94</v>
      </c>
      <c r="B2" s="112"/>
      <c r="C2" s="112"/>
      <c r="D2" s="112"/>
      <c r="E2" s="112"/>
      <c r="F2" s="112"/>
      <c r="G2" s="112"/>
      <c r="H2" s="112"/>
      <c r="I2" s="59"/>
      <c r="J2" s="59"/>
    </row>
    <row r="3" spans="1:10" ht="23.25" customHeight="1" x14ac:dyDescent="0.25">
      <c r="A3" s="115" t="s">
        <v>24</v>
      </c>
      <c r="B3" s="116"/>
      <c r="C3" s="116"/>
      <c r="D3" s="116"/>
      <c r="E3" s="116"/>
      <c r="F3" s="116"/>
      <c r="G3" s="116"/>
      <c r="H3" s="116"/>
      <c r="I3" s="58"/>
      <c r="J3" s="58"/>
    </row>
    <row r="4" spans="1:10" ht="27" customHeight="1" x14ac:dyDescent="0.25">
      <c r="A4" s="115" t="s">
        <v>25</v>
      </c>
      <c r="B4" s="116"/>
      <c r="C4" s="116"/>
      <c r="D4" s="116"/>
      <c r="E4" s="116"/>
      <c r="F4" s="116"/>
      <c r="G4" s="116"/>
      <c r="H4" s="116"/>
      <c r="I4" s="58"/>
      <c r="J4" s="58"/>
    </row>
    <row r="5" spans="1:10" ht="26.25" customHeight="1" x14ac:dyDescent="0.25">
      <c r="A5" s="115" t="s">
        <v>28</v>
      </c>
      <c r="B5" s="116"/>
      <c r="C5" s="116"/>
      <c r="D5" s="116"/>
      <c r="E5" s="116"/>
      <c r="F5" s="116"/>
      <c r="G5" s="116"/>
      <c r="H5" s="116"/>
      <c r="I5" s="104">
        <f>H37</f>
        <v>0</v>
      </c>
      <c r="J5" s="101"/>
    </row>
    <row r="6" spans="1:10" x14ac:dyDescent="0.25">
      <c r="A6" s="57" t="s">
        <v>30</v>
      </c>
      <c r="B6" s="56"/>
      <c r="C6" s="56"/>
      <c r="D6" s="56"/>
      <c r="E6" s="56"/>
      <c r="F6" s="56"/>
      <c r="G6" s="56"/>
      <c r="H6" s="56"/>
      <c r="I6" s="102"/>
      <c r="J6" s="55"/>
    </row>
    <row r="7" spans="1:10" x14ac:dyDescent="0.25">
      <c r="A7" s="113" t="s">
        <v>29</v>
      </c>
      <c r="B7" s="114"/>
      <c r="C7" s="114"/>
      <c r="D7" s="114"/>
      <c r="E7" s="114"/>
      <c r="F7" s="114"/>
      <c r="G7" s="114"/>
      <c r="H7" s="114"/>
      <c r="I7" s="105">
        <f>(F38)</f>
        <v>0</v>
      </c>
      <c r="J7" s="55"/>
    </row>
    <row r="8" spans="1:10" x14ac:dyDescent="0.25">
      <c r="A8" s="113" t="s">
        <v>23</v>
      </c>
      <c r="B8" s="114"/>
      <c r="C8" s="114"/>
      <c r="D8" s="114"/>
      <c r="E8" s="114"/>
      <c r="F8" s="114"/>
      <c r="G8" s="114"/>
      <c r="H8" s="114"/>
      <c r="I8" s="102"/>
      <c r="J8" s="55"/>
    </row>
    <row r="9" spans="1:10" x14ac:dyDescent="0.25">
      <c r="A9" s="113" t="s">
        <v>22</v>
      </c>
      <c r="B9" s="114"/>
      <c r="C9" s="114"/>
      <c r="D9" s="114"/>
      <c r="E9" s="114"/>
      <c r="F9" s="114"/>
      <c r="G9" s="114"/>
      <c r="H9" s="114"/>
      <c r="I9" s="103"/>
      <c r="J9" s="55"/>
    </row>
    <row r="10" spans="1:10" ht="15.75" x14ac:dyDescent="0.25">
      <c r="A10" s="129"/>
      <c r="B10" s="130"/>
      <c r="C10" s="130"/>
      <c r="D10" s="130"/>
      <c r="E10" s="130"/>
      <c r="F10" s="130"/>
      <c r="G10" s="130"/>
      <c r="H10" s="130"/>
      <c r="I10" s="102"/>
      <c r="J10" s="55"/>
    </row>
    <row r="11" spans="1:10" ht="29.25" customHeight="1" thickBot="1" x14ac:dyDescent="0.3">
      <c r="A11" s="117" t="s">
        <v>93</v>
      </c>
      <c r="B11" s="118"/>
      <c r="C11" s="118"/>
      <c r="D11" s="118"/>
      <c r="E11" s="118"/>
      <c r="F11" s="118"/>
      <c r="G11" s="118"/>
      <c r="H11" s="118"/>
      <c r="I11" s="54"/>
      <c r="J11" s="47"/>
    </row>
    <row r="12" spans="1:10" ht="32.25" customHeight="1" x14ac:dyDescent="0.25">
      <c r="A12" s="119"/>
      <c r="B12" s="119"/>
      <c r="C12" s="120" t="s">
        <v>21</v>
      </c>
      <c r="D12" s="121"/>
      <c r="E12" s="122"/>
      <c r="F12" s="122"/>
      <c r="G12" s="122"/>
      <c r="H12" s="122"/>
      <c r="I12" s="53"/>
      <c r="J12" s="47"/>
    </row>
    <row r="13" spans="1:10" ht="17.25" customHeight="1" x14ac:dyDescent="0.25">
      <c r="A13" s="51"/>
      <c r="B13" s="51"/>
      <c r="C13" s="123" t="s">
        <v>20</v>
      </c>
      <c r="D13" s="124"/>
      <c r="E13" s="125"/>
      <c r="F13" s="126"/>
      <c r="G13" s="126"/>
      <c r="H13" s="126"/>
      <c r="I13" s="53"/>
      <c r="J13" s="47"/>
    </row>
    <row r="14" spans="1:10" ht="39.75" customHeight="1" x14ac:dyDescent="0.25">
      <c r="A14" s="119"/>
      <c r="B14" s="119"/>
      <c r="C14" s="144" t="s">
        <v>19</v>
      </c>
      <c r="D14" s="145"/>
      <c r="E14" s="146"/>
      <c r="F14" s="147">
        <f>F38</f>
        <v>0</v>
      </c>
      <c r="G14" s="148"/>
      <c r="H14" s="148"/>
      <c r="I14" s="53"/>
      <c r="J14" s="47"/>
    </row>
    <row r="15" spans="1:10" ht="27.75" customHeight="1" x14ac:dyDescent="0.25">
      <c r="A15" s="51"/>
      <c r="B15" s="51"/>
      <c r="C15" s="136" t="s">
        <v>18</v>
      </c>
      <c r="D15" s="137"/>
      <c r="E15" s="137"/>
      <c r="F15" s="140">
        <f>F37</f>
        <v>0</v>
      </c>
      <c r="G15" s="140"/>
      <c r="H15" s="141"/>
      <c r="I15" s="53"/>
      <c r="J15" s="47"/>
    </row>
    <row r="16" spans="1:10" ht="42.75" customHeight="1" thickBot="1" x14ac:dyDescent="0.3">
      <c r="A16" s="119"/>
      <c r="B16" s="119"/>
      <c r="C16" s="138"/>
      <c r="D16" s="139"/>
      <c r="E16" s="139"/>
      <c r="F16" s="142"/>
      <c r="G16" s="142"/>
      <c r="H16" s="143"/>
      <c r="I16" s="53"/>
      <c r="J16" s="47"/>
    </row>
    <row r="17" spans="1:10" ht="14.25" customHeight="1" thickBot="1" x14ac:dyDescent="0.3">
      <c r="A17" s="51"/>
      <c r="B17" s="51"/>
      <c r="C17" s="50"/>
      <c r="D17" s="49"/>
      <c r="E17" s="49"/>
      <c r="F17" s="48"/>
      <c r="G17" s="48"/>
      <c r="H17" s="48"/>
      <c r="I17" s="53"/>
      <c r="J17" s="47"/>
    </row>
    <row r="18" spans="1:10" ht="139.5" customHeight="1" x14ac:dyDescent="0.25">
      <c r="A18" s="46" t="s">
        <v>17</v>
      </c>
      <c r="B18" s="45" t="s">
        <v>16</v>
      </c>
      <c r="C18" s="44" t="s">
        <v>13</v>
      </c>
      <c r="D18" s="43" t="s">
        <v>12</v>
      </c>
      <c r="E18" s="40" t="s">
        <v>31</v>
      </c>
      <c r="F18" s="42" t="s">
        <v>32</v>
      </c>
      <c r="G18" s="42" t="s">
        <v>15</v>
      </c>
      <c r="H18" s="41" t="s">
        <v>14</v>
      </c>
      <c r="I18" s="39"/>
      <c r="J18" s="39"/>
    </row>
    <row r="19" spans="1:10" x14ac:dyDescent="0.25">
      <c r="A19" s="131" t="s">
        <v>11</v>
      </c>
      <c r="B19" s="38"/>
      <c r="C19" s="37"/>
      <c r="D19" s="36"/>
      <c r="E19" s="66">
        <f t="shared" ref="E19:E36" si="0">C19*D19</f>
        <v>0</v>
      </c>
      <c r="F19" s="65"/>
      <c r="G19" s="34"/>
      <c r="H19" s="35">
        <f>(F19+G19)*F39</f>
        <v>0</v>
      </c>
      <c r="I19" s="11"/>
      <c r="J19" s="11"/>
    </row>
    <row r="20" spans="1:10" x14ac:dyDescent="0.25">
      <c r="A20" s="132"/>
      <c r="B20" s="29"/>
      <c r="C20" s="23"/>
      <c r="D20" s="22"/>
      <c r="E20" s="19">
        <f t="shared" si="0"/>
        <v>0</v>
      </c>
      <c r="F20" s="18"/>
      <c r="G20" s="18"/>
      <c r="H20" s="21">
        <f>(F20+G20)*F39</f>
        <v>0</v>
      </c>
      <c r="I20" s="11"/>
      <c r="J20" s="11"/>
    </row>
    <row r="21" spans="1:10" x14ac:dyDescent="0.25">
      <c r="A21" s="133"/>
      <c r="B21" s="29"/>
      <c r="C21" s="23"/>
      <c r="D21" s="22"/>
      <c r="E21" s="19">
        <f t="shared" si="0"/>
        <v>0</v>
      </c>
      <c r="F21" s="18"/>
      <c r="G21" s="18"/>
      <c r="H21" s="21">
        <f>(F21+G21)*F39</f>
        <v>0</v>
      </c>
      <c r="I21" s="11"/>
      <c r="J21" s="11"/>
    </row>
    <row r="22" spans="1:10" x14ac:dyDescent="0.25">
      <c r="A22" s="131" t="s">
        <v>10</v>
      </c>
      <c r="B22" s="29"/>
      <c r="C22" s="23"/>
      <c r="D22" s="22"/>
      <c r="E22" s="19">
        <f t="shared" si="0"/>
        <v>0</v>
      </c>
      <c r="F22" s="18"/>
      <c r="G22" s="18"/>
      <c r="H22" s="21">
        <f>(F22+G22)*F39</f>
        <v>0</v>
      </c>
      <c r="I22" s="11"/>
      <c r="J22" s="11"/>
    </row>
    <row r="23" spans="1:10" x14ac:dyDescent="0.25">
      <c r="A23" s="132"/>
      <c r="B23" s="29"/>
      <c r="C23" s="23"/>
      <c r="D23" s="22"/>
      <c r="E23" s="19">
        <f t="shared" si="0"/>
        <v>0</v>
      </c>
      <c r="F23" s="18"/>
      <c r="G23" s="18"/>
      <c r="H23" s="21">
        <f>(F23+G23)*F39</f>
        <v>0</v>
      </c>
      <c r="I23" s="11"/>
      <c r="J23" s="11"/>
    </row>
    <row r="24" spans="1:10" x14ac:dyDescent="0.25">
      <c r="A24" s="133"/>
      <c r="B24" s="29"/>
      <c r="C24" s="23"/>
      <c r="D24" s="22"/>
      <c r="E24" s="19">
        <f t="shared" si="0"/>
        <v>0</v>
      </c>
      <c r="F24" s="18"/>
      <c r="G24" s="18"/>
      <c r="H24" s="21">
        <f>(F24+G24)*F39</f>
        <v>0</v>
      </c>
      <c r="I24" s="11"/>
      <c r="J24" s="11"/>
    </row>
    <row r="25" spans="1:10" x14ac:dyDescent="0.25">
      <c r="A25" s="131" t="s">
        <v>9</v>
      </c>
      <c r="B25" s="33"/>
      <c r="C25" s="23"/>
      <c r="D25" s="22"/>
      <c r="E25" s="19">
        <f t="shared" si="0"/>
        <v>0</v>
      </c>
      <c r="F25" s="18"/>
      <c r="G25" s="18"/>
      <c r="H25" s="21">
        <f>(F25+G25)*F39</f>
        <v>0</v>
      </c>
      <c r="I25" s="11"/>
      <c r="J25" s="11"/>
    </row>
    <row r="26" spans="1:10" x14ac:dyDescent="0.25">
      <c r="A26" s="132"/>
      <c r="B26" s="33"/>
      <c r="C26" s="23"/>
      <c r="D26" s="22"/>
      <c r="E26" s="19">
        <f t="shared" si="0"/>
        <v>0</v>
      </c>
      <c r="F26" s="18"/>
      <c r="G26" s="18"/>
      <c r="H26" s="21">
        <f>(F26+G26)*F39</f>
        <v>0</v>
      </c>
      <c r="I26" s="11"/>
      <c r="J26" s="11"/>
    </row>
    <row r="27" spans="1:10" x14ac:dyDescent="0.25">
      <c r="A27" s="133"/>
      <c r="B27" s="32"/>
      <c r="C27" s="31"/>
      <c r="D27" s="30"/>
      <c r="E27" s="19">
        <f t="shared" si="0"/>
        <v>0</v>
      </c>
      <c r="F27" s="18"/>
      <c r="G27" s="18"/>
      <c r="H27" s="21">
        <f>(F27+G27)*F39</f>
        <v>0</v>
      </c>
      <c r="I27" s="11"/>
      <c r="J27" s="11"/>
    </row>
    <row r="28" spans="1:10" x14ac:dyDescent="0.25">
      <c r="A28" s="131" t="s">
        <v>8</v>
      </c>
      <c r="B28" s="29"/>
      <c r="C28" s="28"/>
      <c r="D28" s="22"/>
      <c r="E28" s="19">
        <f t="shared" si="0"/>
        <v>0</v>
      </c>
      <c r="F28" s="18"/>
      <c r="G28" s="18"/>
      <c r="H28" s="21">
        <f>(F28+G28)*F39</f>
        <v>0</v>
      </c>
      <c r="I28" s="11"/>
      <c r="J28" s="11"/>
    </row>
    <row r="29" spans="1:10" x14ac:dyDescent="0.25">
      <c r="A29" s="132"/>
      <c r="B29" s="29"/>
      <c r="C29" s="28"/>
      <c r="D29" s="22"/>
      <c r="E29" s="19">
        <f t="shared" si="0"/>
        <v>0</v>
      </c>
      <c r="F29" s="18"/>
      <c r="G29" s="18"/>
      <c r="H29" s="21">
        <f>(F29+G29)*F39</f>
        <v>0</v>
      </c>
      <c r="I29" s="11"/>
      <c r="J29" s="11"/>
    </row>
    <row r="30" spans="1:10" x14ac:dyDescent="0.25">
      <c r="A30" s="133"/>
      <c r="B30" s="29"/>
      <c r="C30" s="28"/>
      <c r="D30" s="22"/>
      <c r="E30" s="19">
        <f t="shared" si="0"/>
        <v>0</v>
      </c>
      <c r="F30" s="18"/>
      <c r="G30" s="18"/>
      <c r="H30" s="21">
        <f>(F30+G30)*F39</f>
        <v>0</v>
      </c>
      <c r="I30" s="11"/>
      <c r="J30" s="11"/>
    </row>
    <row r="31" spans="1:10" x14ac:dyDescent="0.25">
      <c r="A31" s="131" t="s">
        <v>7</v>
      </c>
      <c r="B31" s="29"/>
      <c r="C31" s="28"/>
      <c r="D31" s="22"/>
      <c r="E31" s="19">
        <f t="shared" si="0"/>
        <v>0</v>
      </c>
      <c r="F31" s="18"/>
      <c r="G31" s="18"/>
      <c r="H31" s="21">
        <f>(F31+G31)*F39</f>
        <v>0</v>
      </c>
      <c r="I31" s="11"/>
      <c r="J31" s="11"/>
    </row>
    <row r="32" spans="1:10" x14ac:dyDescent="0.25">
      <c r="A32" s="132"/>
      <c r="B32" s="24"/>
      <c r="C32" s="23"/>
      <c r="D32" s="22"/>
      <c r="E32" s="19">
        <f t="shared" si="0"/>
        <v>0</v>
      </c>
      <c r="F32" s="18"/>
      <c r="G32" s="18"/>
      <c r="H32" s="21">
        <f>(F32+G32)*F39</f>
        <v>0</v>
      </c>
      <c r="I32" s="11"/>
      <c r="J32" s="11"/>
    </row>
    <row r="33" spans="1:10" x14ac:dyDescent="0.25">
      <c r="A33" s="133"/>
      <c r="B33" s="24"/>
      <c r="C33" s="23"/>
      <c r="D33" s="22"/>
      <c r="E33" s="19">
        <f t="shared" si="0"/>
        <v>0</v>
      </c>
      <c r="F33" s="18"/>
      <c r="G33" s="18"/>
      <c r="H33" s="21">
        <f>(F33+G33)*F39</f>
        <v>0</v>
      </c>
      <c r="I33" s="11"/>
      <c r="J33" s="11"/>
    </row>
    <row r="34" spans="1:10" x14ac:dyDescent="0.25">
      <c r="A34" s="131" t="s">
        <v>6</v>
      </c>
      <c r="B34" s="27"/>
      <c r="C34" s="26"/>
      <c r="D34" s="25"/>
      <c r="E34" s="19">
        <f t="shared" si="0"/>
        <v>0</v>
      </c>
      <c r="F34" s="18"/>
      <c r="G34" s="18"/>
      <c r="H34" s="21">
        <f>(F34+G34)*F39</f>
        <v>0</v>
      </c>
      <c r="I34" s="11"/>
      <c r="J34" s="11"/>
    </row>
    <row r="35" spans="1:10" x14ac:dyDescent="0.25">
      <c r="A35" s="132"/>
      <c r="B35" s="24"/>
      <c r="C35" s="23"/>
      <c r="D35" s="22"/>
      <c r="E35" s="19">
        <f t="shared" si="0"/>
        <v>0</v>
      </c>
      <c r="F35" s="18"/>
      <c r="G35" s="18"/>
      <c r="H35" s="21">
        <f>(F35+G35)*F39</f>
        <v>0</v>
      </c>
      <c r="I35" s="11"/>
      <c r="J35" s="11"/>
    </row>
    <row r="36" spans="1:10" ht="15.75" thickBot="1" x14ac:dyDescent="0.3">
      <c r="A36" s="132"/>
      <c r="B36" s="17"/>
      <c r="C36" s="16"/>
      <c r="D36" s="15"/>
      <c r="E36" s="13">
        <f t="shared" si="0"/>
        <v>0</v>
      </c>
      <c r="F36" s="12"/>
      <c r="G36" s="12"/>
      <c r="H36" s="14">
        <f>(F36+G36)*F39</f>
        <v>0</v>
      </c>
      <c r="I36" s="11"/>
      <c r="J36" s="11"/>
    </row>
    <row r="37" spans="1:10" ht="16.5" thickBot="1" x14ac:dyDescent="0.3">
      <c r="A37" s="10" t="s">
        <v>5</v>
      </c>
      <c r="B37" s="10"/>
      <c r="C37" s="9"/>
      <c r="D37" s="8"/>
      <c r="E37" s="76">
        <f>SUM(E19:E36)</f>
        <v>0</v>
      </c>
      <c r="F37" s="86">
        <f>SUM(F19:F36)</f>
        <v>0</v>
      </c>
      <c r="G37" s="86">
        <f>SUM(G19:G36)</f>
        <v>0</v>
      </c>
      <c r="H37" s="134">
        <f>SUM(H19:H36)</f>
        <v>0</v>
      </c>
      <c r="I37" s="7"/>
      <c r="J37" s="7"/>
    </row>
    <row r="38" spans="1:10" ht="16.5" thickBot="1" x14ac:dyDescent="0.3">
      <c r="A38" s="10" t="s">
        <v>33</v>
      </c>
      <c r="B38" s="10"/>
      <c r="C38" s="61"/>
      <c r="D38" s="61"/>
      <c r="E38" s="61"/>
      <c r="F38" s="87">
        <f>(F37*F39)</f>
        <v>0</v>
      </c>
      <c r="G38" s="88">
        <f>(G37*F39)</f>
        <v>0</v>
      </c>
      <c r="H38" s="135"/>
      <c r="I38" s="7"/>
      <c r="J38" s="7"/>
    </row>
    <row r="39" spans="1:10" ht="15.75" thickBot="1" x14ac:dyDescent="0.3">
      <c r="B39" s="6" t="s">
        <v>4</v>
      </c>
      <c r="C39" s="5"/>
      <c r="D39" s="127" t="s">
        <v>3</v>
      </c>
      <c r="E39" s="127"/>
      <c r="F39" s="64">
        <v>0.53852999999999995</v>
      </c>
      <c r="G39" s="5" t="s">
        <v>0</v>
      </c>
      <c r="H39" s="4"/>
    </row>
    <row r="41" spans="1:10" ht="15.75" x14ac:dyDescent="0.25">
      <c r="F41" s="157"/>
    </row>
    <row r="43" spans="1:10" ht="15.75" x14ac:dyDescent="0.25">
      <c r="A43" s="128" t="s">
        <v>2</v>
      </c>
      <c r="B43" s="128"/>
      <c r="C43" s="128"/>
      <c r="D43" s="128"/>
      <c r="E43" s="128"/>
      <c r="F43" s="128"/>
      <c r="G43" s="128"/>
      <c r="H43" s="1"/>
    </row>
    <row r="44" spans="1:10" ht="19.5" customHeight="1" x14ac:dyDescent="0.25">
      <c r="A44" s="1"/>
      <c r="B44" s="3" t="s">
        <v>1</v>
      </c>
      <c r="C44" s="2"/>
      <c r="D44" s="2"/>
      <c r="E44" s="1"/>
      <c r="F44" s="1"/>
      <c r="G44" s="1"/>
      <c r="H44" s="1"/>
    </row>
    <row r="45" spans="1:10" ht="19.5" customHeight="1" x14ac:dyDescent="0.25">
      <c r="A45" s="89"/>
      <c r="B45" s="90" t="s">
        <v>51</v>
      </c>
      <c r="C45" s="91"/>
      <c r="D45" s="91"/>
      <c r="E45" s="89"/>
      <c r="F45" s="89"/>
      <c r="G45" s="89"/>
      <c r="H45" s="89"/>
    </row>
    <row r="46" spans="1:10" ht="19.5" customHeight="1" x14ac:dyDescent="0.25">
      <c r="A46" s="89"/>
      <c r="B46" s="90"/>
      <c r="C46" s="92"/>
      <c r="D46" s="90"/>
      <c r="E46" s="89"/>
      <c r="F46" s="93" t="s">
        <v>50</v>
      </c>
      <c r="G46" s="94">
        <v>0.53852999999999995</v>
      </c>
      <c r="H46" s="95" t="s">
        <v>0</v>
      </c>
    </row>
    <row r="47" spans="1:10" ht="19.5" customHeight="1" x14ac:dyDescent="0.25">
      <c r="A47" s="1"/>
      <c r="B47" s="3" t="s">
        <v>90</v>
      </c>
      <c r="C47" s="2"/>
      <c r="D47" s="2"/>
      <c r="E47" s="1"/>
      <c r="F47" s="1"/>
      <c r="G47" s="1"/>
      <c r="H47" s="1"/>
    </row>
    <row r="48" spans="1:10" ht="19.5" customHeight="1" x14ac:dyDescent="0.25">
      <c r="A48" s="1"/>
      <c r="B48" s="3" t="s">
        <v>92</v>
      </c>
      <c r="C48" s="2"/>
      <c r="D48" s="2"/>
      <c r="E48" s="1"/>
      <c r="F48" s="1"/>
      <c r="G48" s="1"/>
      <c r="H48" s="1"/>
    </row>
  </sheetData>
  <mergeCells count="29">
    <mergeCell ref="D39:E39"/>
    <mergeCell ref="A43:G43"/>
    <mergeCell ref="A10:H10"/>
    <mergeCell ref="A31:A33"/>
    <mergeCell ref="A34:A36"/>
    <mergeCell ref="H37:H38"/>
    <mergeCell ref="A25:A27"/>
    <mergeCell ref="A28:A30"/>
    <mergeCell ref="A22:A24"/>
    <mergeCell ref="A19:A21"/>
    <mergeCell ref="A16:B16"/>
    <mergeCell ref="C15:E16"/>
    <mergeCell ref="F15:H16"/>
    <mergeCell ref="A14:B14"/>
    <mergeCell ref="C14:E14"/>
    <mergeCell ref="F14:H14"/>
    <mergeCell ref="A9:H9"/>
    <mergeCell ref="A11:H11"/>
    <mergeCell ref="A12:B12"/>
    <mergeCell ref="C12:H12"/>
    <mergeCell ref="C13:D13"/>
    <mergeCell ref="E13:H13"/>
    <mergeCell ref="A1:H1"/>
    <mergeCell ref="A2:H2"/>
    <mergeCell ref="A7:H7"/>
    <mergeCell ref="A8:H8"/>
    <mergeCell ref="A3:H3"/>
    <mergeCell ref="A5:H5"/>
    <mergeCell ref="A4:H4"/>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I15" sqref="I15"/>
    </sheetView>
  </sheetViews>
  <sheetFormatPr baseColWidth="10" defaultColWidth="9.140625" defaultRowHeight="15" x14ac:dyDescent="0.25"/>
  <cols>
    <col min="1" max="1" width="12.28515625" customWidth="1"/>
    <col min="2" max="2" width="34.140625" customWidth="1"/>
    <col min="3" max="3" width="9.28515625" customWidth="1"/>
    <col min="4" max="4" width="9.5703125" customWidth="1"/>
    <col min="5" max="5" width="16.5703125" customWidth="1"/>
    <col min="6" max="6" width="20.28515625" customWidth="1"/>
    <col min="7" max="7" width="18.5703125" customWidth="1"/>
    <col min="8" max="8" width="25" customWidth="1"/>
    <col min="9" max="9" width="30.140625" customWidth="1"/>
    <col min="10" max="10" width="14.140625" customWidth="1"/>
  </cols>
  <sheetData>
    <row r="1" spans="1:10" ht="22.5" customHeight="1" x14ac:dyDescent="0.25">
      <c r="A1" s="110" t="s">
        <v>27</v>
      </c>
      <c r="B1" s="110"/>
      <c r="C1" s="110"/>
      <c r="D1" s="110"/>
      <c r="E1" s="110"/>
      <c r="F1" s="110"/>
      <c r="G1" s="110"/>
      <c r="H1" s="110"/>
      <c r="I1" s="60"/>
      <c r="J1" s="60"/>
    </row>
    <row r="2" spans="1:10" ht="62.25" customHeight="1" x14ac:dyDescent="0.25">
      <c r="A2" s="111" t="s">
        <v>26</v>
      </c>
      <c r="B2" s="112"/>
      <c r="C2" s="112"/>
      <c r="D2" s="112"/>
      <c r="E2" s="112"/>
      <c r="F2" s="112"/>
      <c r="G2" s="112"/>
      <c r="H2" s="112"/>
      <c r="I2" s="59"/>
      <c r="J2" s="59"/>
    </row>
    <row r="3" spans="1:10" ht="23.25" customHeight="1" x14ac:dyDescent="0.25">
      <c r="A3" s="115" t="s">
        <v>24</v>
      </c>
      <c r="B3" s="116"/>
      <c r="C3" s="116"/>
      <c r="D3" s="116"/>
      <c r="E3" s="116"/>
      <c r="F3" s="116"/>
      <c r="G3" s="116"/>
      <c r="H3" s="116"/>
      <c r="I3" s="58"/>
      <c r="J3" s="58"/>
    </row>
    <row r="4" spans="1:10" ht="27" customHeight="1" x14ac:dyDescent="0.25">
      <c r="A4" s="115" t="s">
        <v>25</v>
      </c>
      <c r="B4" s="116"/>
      <c r="C4" s="116"/>
      <c r="D4" s="116"/>
      <c r="E4" s="116"/>
      <c r="F4" s="116"/>
      <c r="G4" s="116"/>
      <c r="H4" s="116"/>
      <c r="I4" s="58"/>
      <c r="J4" s="58"/>
    </row>
    <row r="5" spans="1:10" ht="26.25" customHeight="1" x14ac:dyDescent="0.25">
      <c r="A5" s="115" t="s">
        <v>34</v>
      </c>
      <c r="B5" s="116"/>
      <c r="C5" s="116"/>
      <c r="D5" s="116"/>
      <c r="E5" s="116"/>
      <c r="F5" s="116"/>
      <c r="G5" s="116"/>
      <c r="H5" s="116"/>
      <c r="I5" s="58"/>
      <c r="J5" s="58"/>
    </row>
    <row r="6" spans="1:10" ht="15" customHeight="1" x14ac:dyDescent="0.25">
      <c r="A6" s="115" t="s">
        <v>28</v>
      </c>
      <c r="B6" s="116"/>
      <c r="C6" s="116"/>
      <c r="D6" s="116"/>
      <c r="E6" s="116"/>
      <c r="F6" s="116"/>
      <c r="G6" s="116"/>
      <c r="H6" s="116"/>
      <c r="I6" s="108">
        <f>(H38)</f>
        <v>24663.15</v>
      </c>
      <c r="J6" s="55"/>
    </row>
    <row r="7" spans="1:10" x14ac:dyDescent="0.25">
      <c r="A7" s="57" t="s">
        <v>30</v>
      </c>
      <c r="B7" s="56"/>
      <c r="C7" s="56"/>
      <c r="D7" s="56"/>
      <c r="E7" s="56"/>
      <c r="F7" s="56"/>
      <c r="G7" s="56"/>
      <c r="H7" s="56"/>
      <c r="I7" s="102"/>
      <c r="J7" s="55"/>
    </row>
    <row r="8" spans="1:10" x14ac:dyDescent="0.25">
      <c r="A8" s="113" t="s">
        <v>29</v>
      </c>
      <c r="B8" s="114"/>
      <c r="C8" s="114"/>
      <c r="D8" s="114"/>
      <c r="E8" s="114"/>
      <c r="F8" s="114"/>
      <c r="G8" s="114"/>
      <c r="H8" s="114"/>
      <c r="I8" s="109">
        <f>(F39)</f>
        <v>16442.099999999999</v>
      </c>
      <c r="J8" s="55"/>
    </row>
    <row r="9" spans="1:10" x14ac:dyDescent="0.25">
      <c r="A9" s="113" t="s">
        <v>23</v>
      </c>
      <c r="B9" s="114"/>
      <c r="C9" s="114"/>
      <c r="D9" s="114"/>
      <c r="E9" s="114"/>
      <c r="F9" s="114"/>
      <c r="G9" s="114"/>
      <c r="H9" s="114"/>
      <c r="I9" s="102"/>
      <c r="J9" s="55"/>
    </row>
    <row r="10" spans="1:10" x14ac:dyDescent="0.25">
      <c r="A10" s="113" t="s">
        <v>22</v>
      </c>
      <c r="B10" s="114"/>
      <c r="C10" s="114"/>
      <c r="D10" s="114"/>
      <c r="E10" s="114"/>
      <c r="F10" s="114"/>
      <c r="G10" s="114"/>
      <c r="H10" s="114"/>
      <c r="I10" s="102"/>
      <c r="J10" s="55"/>
    </row>
    <row r="11" spans="1:10" ht="15.75" x14ac:dyDescent="0.25">
      <c r="A11" s="129"/>
      <c r="B11" s="130"/>
      <c r="C11" s="130"/>
      <c r="D11" s="130"/>
      <c r="E11" s="130"/>
      <c r="F11" s="130"/>
      <c r="G11" s="130"/>
      <c r="H11" s="130"/>
      <c r="I11" s="102"/>
      <c r="J11" s="55"/>
    </row>
    <row r="12" spans="1:10" ht="29.25" customHeight="1" thickBot="1" x14ac:dyDescent="0.3">
      <c r="A12" s="117" t="s">
        <v>27</v>
      </c>
      <c r="B12" s="118"/>
      <c r="C12" s="118"/>
      <c r="D12" s="118"/>
      <c r="E12" s="118"/>
      <c r="F12" s="118"/>
      <c r="G12" s="118"/>
      <c r="H12" s="118"/>
      <c r="I12" s="54"/>
      <c r="J12" s="47"/>
    </row>
    <row r="13" spans="1:10" ht="32.25" customHeight="1" x14ac:dyDescent="0.25">
      <c r="A13" s="119"/>
      <c r="B13" s="119"/>
      <c r="C13" s="120" t="s">
        <v>21</v>
      </c>
      <c r="D13" s="121"/>
      <c r="E13" s="122"/>
      <c r="F13" s="122"/>
      <c r="G13" s="122"/>
      <c r="H13" s="122"/>
      <c r="I13" s="53"/>
      <c r="J13" s="47"/>
    </row>
    <row r="14" spans="1:10" ht="17.25" customHeight="1" x14ac:dyDescent="0.25">
      <c r="A14" s="52"/>
      <c r="B14" s="52"/>
      <c r="C14" s="123" t="s">
        <v>20</v>
      </c>
      <c r="D14" s="124"/>
      <c r="E14" s="125"/>
      <c r="F14" s="126"/>
      <c r="G14" s="126"/>
      <c r="H14" s="126"/>
      <c r="I14" s="53"/>
      <c r="J14" s="47"/>
    </row>
    <row r="15" spans="1:10" ht="39.75" customHeight="1" x14ac:dyDescent="0.25">
      <c r="A15" s="119"/>
      <c r="B15" s="119"/>
      <c r="C15" s="144" t="s">
        <v>19</v>
      </c>
      <c r="D15" s="145"/>
      <c r="E15" s="146"/>
      <c r="F15" s="147">
        <f>(F39)</f>
        <v>16442.099999999999</v>
      </c>
      <c r="G15" s="148"/>
      <c r="H15" s="148"/>
      <c r="I15" s="53"/>
      <c r="J15" s="47"/>
    </row>
    <row r="16" spans="1:10" ht="27.75" customHeight="1" x14ac:dyDescent="0.25">
      <c r="A16" s="52"/>
      <c r="B16" s="52"/>
      <c r="C16" s="136" t="s">
        <v>18</v>
      </c>
      <c r="D16" s="137"/>
      <c r="E16" s="137"/>
      <c r="F16" s="140">
        <f>F38</f>
        <v>30000</v>
      </c>
      <c r="G16" s="140"/>
      <c r="H16" s="141"/>
      <c r="I16" s="53"/>
      <c r="J16" s="47"/>
    </row>
    <row r="17" spans="1:10" ht="42.75" customHeight="1" thickBot="1" x14ac:dyDescent="0.3">
      <c r="A17" s="119"/>
      <c r="B17" s="119"/>
      <c r="C17" s="138"/>
      <c r="D17" s="139"/>
      <c r="E17" s="139"/>
      <c r="F17" s="149"/>
      <c r="G17" s="142"/>
      <c r="H17" s="143"/>
      <c r="I17" s="53"/>
      <c r="J17" s="47"/>
    </row>
    <row r="18" spans="1:10" ht="14.25" customHeight="1" thickBot="1" x14ac:dyDescent="0.3">
      <c r="A18" s="52"/>
      <c r="B18" s="52"/>
      <c r="C18" s="50"/>
      <c r="D18" s="49"/>
      <c r="E18" s="49"/>
      <c r="F18" s="84"/>
      <c r="G18" s="48"/>
      <c r="H18" s="48"/>
      <c r="I18" s="53"/>
      <c r="J18" s="47"/>
    </row>
    <row r="19" spans="1:10" ht="139.5" customHeight="1" x14ac:dyDescent="0.25">
      <c r="A19" s="46" t="s">
        <v>17</v>
      </c>
      <c r="B19" s="45" t="s">
        <v>16</v>
      </c>
      <c r="C19" s="44" t="s">
        <v>13</v>
      </c>
      <c r="D19" s="43" t="s">
        <v>12</v>
      </c>
      <c r="E19" s="77" t="s">
        <v>31</v>
      </c>
      <c r="F19" s="85" t="s">
        <v>32</v>
      </c>
      <c r="G19" s="80" t="s">
        <v>15</v>
      </c>
      <c r="H19" s="41" t="s">
        <v>14</v>
      </c>
      <c r="I19" s="150"/>
      <c r="J19" s="150"/>
    </row>
    <row r="20" spans="1:10" ht="25.5" x14ac:dyDescent="0.25">
      <c r="A20" s="151" t="s">
        <v>35</v>
      </c>
      <c r="B20" s="68" t="s">
        <v>36</v>
      </c>
      <c r="C20" s="69">
        <v>60</v>
      </c>
      <c r="D20" s="22">
        <v>100</v>
      </c>
      <c r="E20" s="78">
        <f>C20*D20</f>
        <v>6000</v>
      </c>
      <c r="F20" s="70">
        <v>6000</v>
      </c>
      <c r="G20" s="81"/>
      <c r="H20" s="71">
        <f>(F20+G20)*F$40</f>
        <v>3288.4199999999996</v>
      </c>
      <c r="I20" s="154"/>
      <c r="J20" s="154"/>
    </row>
    <row r="21" spans="1:10" ht="25.5" x14ac:dyDescent="0.25">
      <c r="A21" s="152"/>
      <c r="B21" s="68" t="s">
        <v>37</v>
      </c>
      <c r="C21" s="69">
        <v>7.5</v>
      </c>
      <c r="D21" s="22">
        <v>150</v>
      </c>
      <c r="E21" s="78">
        <f>C21*D21</f>
        <v>1125</v>
      </c>
      <c r="F21" s="70"/>
      <c r="G21" s="81">
        <v>1125</v>
      </c>
      <c r="H21" s="71">
        <f>(F21+G21)*F$40</f>
        <v>616.5787499999999</v>
      </c>
      <c r="I21" s="154"/>
      <c r="J21" s="154"/>
    </row>
    <row r="22" spans="1:10" ht="25.5" x14ac:dyDescent="0.25">
      <c r="A22" s="153"/>
      <c r="B22" s="68" t="s">
        <v>38</v>
      </c>
      <c r="C22" s="69">
        <v>1</v>
      </c>
      <c r="D22" s="22">
        <v>500</v>
      </c>
      <c r="E22" s="78">
        <f t="shared" ref="E22:E31" si="0">C22*D22</f>
        <v>500</v>
      </c>
      <c r="F22" s="70"/>
      <c r="G22" s="81">
        <v>500</v>
      </c>
      <c r="H22" s="71">
        <f t="shared" ref="H22:H37" si="1">(F22+G22)*F$40</f>
        <v>274.03499999999997</v>
      </c>
      <c r="I22" s="154"/>
      <c r="J22" s="154"/>
    </row>
    <row r="23" spans="1:10" x14ac:dyDescent="0.25">
      <c r="A23" s="151" t="s">
        <v>39</v>
      </c>
      <c r="B23" s="68" t="s">
        <v>40</v>
      </c>
      <c r="C23" s="69">
        <v>4</v>
      </c>
      <c r="D23" s="22">
        <v>80</v>
      </c>
      <c r="E23" s="78">
        <f t="shared" si="0"/>
        <v>320</v>
      </c>
      <c r="F23" s="70"/>
      <c r="G23" s="81">
        <v>320</v>
      </c>
      <c r="H23" s="71">
        <f t="shared" si="1"/>
        <v>175.38239999999999</v>
      </c>
      <c r="I23" s="154"/>
      <c r="J23" s="154"/>
    </row>
    <row r="24" spans="1:10" x14ac:dyDescent="0.25">
      <c r="A24" s="152"/>
      <c r="B24" s="68" t="s">
        <v>41</v>
      </c>
      <c r="C24" s="69">
        <v>16</v>
      </c>
      <c r="D24" s="22">
        <v>30</v>
      </c>
      <c r="E24" s="78">
        <f t="shared" si="0"/>
        <v>480</v>
      </c>
      <c r="F24" s="70"/>
      <c r="G24" s="81">
        <v>480</v>
      </c>
      <c r="H24" s="71">
        <f t="shared" si="1"/>
        <v>263.0736</v>
      </c>
      <c r="I24" s="154"/>
      <c r="J24" s="154"/>
    </row>
    <row r="25" spans="1:10" ht="25.5" x14ac:dyDescent="0.25">
      <c r="A25" s="153"/>
      <c r="B25" s="68" t="s">
        <v>42</v>
      </c>
      <c r="C25" s="69">
        <v>1</v>
      </c>
      <c r="D25" s="22">
        <v>1925</v>
      </c>
      <c r="E25" s="78">
        <f t="shared" si="0"/>
        <v>1925</v>
      </c>
      <c r="F25" s="70"/>
      <c r="G25" s="81">
        <v>1925</v>
      </c>
      <c r="H25" s="71">
        <f t="shared" si="1"/>
        <v>1055.0347499999998</v>
      </c>
      <c r="I25" s="154"/>
      <c r="J25" s="154"/>
    </row>
    <row r="26" spans="1:10" x14ac:dyDescent="0.25">
      <c r="A26" s="151" t="s">
        <v>43</v>
      </c>
      <c r="B26" s="72" t="s">
        <v>44</v>
      </c>
      <c r="C26" s="69">
        <v>60</v>
      </c>
      <c r="D26" s="22">
        <v>250</v>
      </c>
      <c r="E26" s="78">
        <f t="shared" si="0"/>
        <v>15000</v>
      </c>
      <c r="F26" s="70">
        <v>10000</v>
      </c>
      <c r="G26" s="81">
        <v>5000</v>
      </c>
      <c r="H26" s="71">
        <f t="shared" si="1"/>
        <v>8221.0499999999993</v>
      </c>
      <c r="I26" s="154"/>
      <c r="J26" s="154"/>
    </row>
    <row r="27" spans="1:10" x14ac:dyDescent="0.25">
      <c r="A27" s="152"/>
      <c r="B27" s="72" t="s">
        <v>45</v>
      </c>
      <c r="C27" s="69">
        <v>20</v>
      </c>
      <c r="D27" s="22">
        <v>120</v>
      </c>
      <c r="E27" s="78">
        <f t="shared" si="0"/>
        <v>2400</v>
      </c>
      <c r="F27" s="70">
        <v>2000</v>
      </c>
      <c r="G27" s="81">
        <v>400</v>
      </c>
      <c r="H27" s="71">
        <f t="shared" si="1"/>
        <v>1315.3679999999999</v>
      </c>
      <c r="I27" s="154"/>
      <c r="J27" s="154"/>
    </row>
    <row r="28" spans="1:10" x14ac:dyDescent="0.25">
      <c r="A28" s="153"/>
      <c r="B28" s="73"/>
      <c r="C28" s="74"/>
      <c r="D28" s="30"/>
      <c r="E28" s="78">
        <f t="shared" si="0"/>
        <v>0</v>
      </c>
      <c r="F28" s="70"/>
      <c r="G28" s="81"/>
      <c r="H28" s="71">
        <f t="shared" si="1"/>
        <v>0</v>
      </c>
      <c r="I28" s="154"/>
      <c r="J28" s="154"/>
    </row>
    <row r="29" spans="1:10" x14ac:dyDescent="0.25">
      <c r="A29" s="151" t="s">
        <v>46</v>
      </c>
      <c r="B29" s="68" t="s">
        <v>47</v>
      </c>
      <c r="C29" s="75">
        <v>15</v>
      </c>
      <c r="D29" s="22">
        <v>200</v>
      </c>
      <c r="E29" s="78">
        <f t="shared" si="0"/>
        <v>3000</v>
      </c>
      <c r="F29" s="70"/>
      <c r="G29" s="81">
        <v>3000</v>
      </c>
      <c r="H29" s="71">
        <f t="shared" si="1"/>
        <v>1644.2099999999998</v>
      </c>
      <c r="I29" s="154"/>
      <c r="J29" s="154"/>
    </row>
    <row r="30" spans="1:10" x14ac:dyDescent="0.25">
      <c r="A30" s="152"/>
      <c r="B30" s="68" t="s">
        <v>48</v>
      </c>
      <c r="C30" s="75">
        <v>2</v>
      </c>
      <c r="D30" s="22">
        <v>6000</v>
      </c>
      <c r="E30" s="78">
        <f t="shared" si="0"/>
        <v>12000</v>
      </c>
      <c r="F30" s="70">
        <v>12000</v>
      </c>
      <c r="G30" s="81">
        <v>0</v>
      </c>
      <c r="H30" s="71">
        <f t="shared" si="1"/>
        <v>6576.8399999999992</v>
      </c>
      <c r="I30" s="154"/>
      <c r="J30" s="154"/>
    </row>
    <row r="31" spans="1:10" ht="25.5" x14ac:dyDescent="0.25">
      <c r="A31" s="153"/>
      <c r="B31" s="68" t="s">
        <v>49</v>
      </c>
      <c r="C31" s="75">
        <v>25</v>
      </c>
      <c r="D31" s="22">
        <v>90</v>
      </c>
      <c r="E31" s="78">
        <f t="shared" si="0"/>
        <v>2250</v>
      </c>
      <c r="F31" s="70"/>
      <c r="G31" s="81">
        <v>2250</v>
      </c>
      <c r="H31" s="71">
        <f t="shared" si="1"/>
        <v>1233.1574999999998</v>
      </c>
      <c r="I31" s="154"/>
      <c r="J31" s="154"/>
    </row>
    <row r="32" spans="1:10" x14ac:dyDescent="0.25">
      <c r="A32" s="131" t="s">
        <v>7</v>
      </c>
      <c r="B32" s="29"/>
      <c r="C32" s="28"/>
      <c r="D32" s="22"/>
      <c r="E32" s="78">
        <f t="shared" ref="E32:E37" si="2">C32*D32</f>
        <v>0</v>
      </c>
      <c r="F32" s="18"/>
      <c r="G32" s="20"/>
      <c r="H32" s="71">
        <f t="shared" si="1"/>
        <v>0</v>
      </c>
      <c r="I32" s="154"/>
      <c r="J32" s="154"/>
    </row>
    <row r="33" spans="1:10" x14ac:dyDescent="0.25">
      <c r="A33" s="132"/>
      <c r="B33" s="24"/>
      <c r="C33" s="23"/>
      <c r="D33" s="22"/>
      <c r="E33" s="78">
        <f t="shared" si="2"/>
        <v>0</v>
      </c>
      <c r="F33" s="18"/>
      <c r="G33" s="20"/>
      <c r="H33" s="71">
        <f t="shared" si="1"/>
        <v>0</v>
      </c>
      <c r="I33" s="154"/>
      <c r="J33" s="154"/>
    </row>
    <row r="34" spans="1:10" x14ac:dyDescent="0.25">
      <c r="A34" s="133"/>
      <c r="B34" s="24"/>
      <c r="C34" s="23"/>
      <c r="D34" s="22"/>
      <c r="E34" s="78">
        <f t="shared" si="2"/>
        <v>0</v>
      </c>
      <c r="F34" s="18"/>
      <c r="G34" s="20"/>
      <c r="H34" s="71">
        <f t="shared" si="1"/>
        <v>0</v>
      </c>
      <c r="I34" s="154"/>
      <c r="J34" s="154"/>
    </row>
    <row r="35" spans="1:10" x14ac:dyDescent="0.25">
      <c r="A35" s="131" t="s">
        <v>6</v>
      </c>
      <c r="B35" s="27"/>
      <c r="C35" s="26"/>
      <c r="D35" s="25"/>
      <c r="E35" s="78">
        <f t="shared" si="2"/>
        <v>0</v>
      </c>
      <c r="F35" s="18"/>
      <c r="G35" s="20"/>
      <c r="H35" s="71">
        <f t="shared" si="1"/>
        <v>0</v>
      </c>
      <c r="I35" s="154"/>
      <c r="J35" s="154"/>
    </row>
    <row r="36" spans="1:10" x14ac:dyDescent="0.25">
      <c r="A36" s="132"/>
      <c r="B36" s="24"/>
      <c r="C36" s="23"/>
      <c r="D36" s="22"/>
      <c r="E36" s="78">
        <f t="shared" si="2"/>
        <v>0</v>
      </c>
      <c r="F36" s="18"/>
      <c r="G36" s="20"/>
      <c r="H36" s="71">
        <f t="shared" si="1"/>
        <v>0</v>
      </c>
      <c r="I36" s="154"/>
      <c r="J36" s="154"/>
    </row>
    <row r="37" spans="1:10" ht="15.75" thickBot="1" x14ac:dyDescent="0.3">
      <c r="A37" s="132"/>
      <c r="B37" s="17"/>
      <c r="C37" s="16"/>
      <c r="D37" s="15"/>
      <c r="E37" s="79">
        <f t="shared" si="2"/>
        <v>0</v>
      </c>
      <c r="F37" s="18"/>
      <c r="G37" s="82"/>
      <c r="H37" s="71">
        <f t="shared" si="1"/>
        <v>0</v>
      </c>
      <c r="I37" s="154"/>
      <c r="J37" s="154"/>
    </row>
    <row r="38" spans="1:10" ht="16.5" thickBot="1" x14ac:dyDescent="0.3">
      <c r="A38" s="10" t="s">
        <v>5</v>
      </c>
      <c r="B38" s="10"/>
      <c r="C38" s="9"/>
      <c r="D38" s="8"/>
      <c r="E38" s="8"/>
      <c r="F38" s="86">
        <f>SUM(F20:F37)</f>
        <v>30000</v>
      </c>
      <c r="G38" s="83">
        <f>SUM(G20:G37)</f>
        <v>15000</v>
      </c>
      <c r="H38" s="67">
        <f>SUM(H20:H37)</f>
        <v>24663.15</v>
      </c>
      <c r="I38" s="155"/>
      <c r="J38" s="155"/>
    </row>
    <row r="39" spans="1:10" ht="16.5" thickBot="1" x14ac:dyDescent="0.3">
      <c r="A39" s="10" t="s">
        <v>33</v>
      </c>
      <c r="B39" s="10"/>
      <c r="C39" s="61"/>
      <c r="D39" s="61"/>
      <c r="E39" s="61"/>
      <c r="F39" s="87">
        <f>(F38*F40)</f>
        <v>16442.099999999999</v>
      </c>
      <c r="G39" s="62"/>
      <c r="H39" s="63"/>
      <c r="I39" s="7"/>
      <c r="J39" s="7"/>
    </row>
    <row r="40" spans="1:10" ht="15.75" thickBot="1" x14ac:dyDescent="0.3">
      <c r="B40" s="6" t="s">
        <v>4</v>
      </c>
      <c r="C40" s="5"/>
      <c r="D40" s="127" t="s">
        <v>3</v>
      </c>
      <c r="E40" s="127"/>
      <c r="F40" s="64">
        <v>0.54806999999999995</v>
      </c>
      <c r="G40" s="5" t="s">
        <v>0</v>
      </c>
      <c r="H40" s="4"/>
    </row>
  </sheetData>
  <mergeCells count="48">
    <mergeCell ref="D40:E40"/>
    <mergeCell ref="A29:A31"/>
    <mergeCell ref="I29:J29"/>
    <mergeCell ref="I30:J30"/>
    <mergeCell ref="I31:J31"/>
    <mergeCell ref="A32:A34"/>
    <mergeCell ref="I32:J32"/>
    <mergeCell ref="I33:J33"/>
    <mergeCell ref="I34:J34"/>
    <mergeCell ref="A35:A37"/>
    <mergeCell ref="I35:J35"/>
    <mergeCell ref="I36:J36"/>
    <mergeCell ref="I37:J37"/>
    <mergeCell ref="I38:J38"/>
    <mergeCell ref="A23:A25"/>
    <mergeCell ref="I23:J23"/>
    <mergeCell ref="I24:J24"/>
    <mergeCell ref="I25:J25"/>
    <mergeCell ref="A26:A28"/>
    <mergeCell ref="I26:J26"/>
    <mergeCell ref="I27:J27"/>
    <mergeCell ref="I28:J28"/>
    <mergeCell ref="C16:E17"/>
    <mergeCell ref="F16:H17"/>
    <mergeCell ref="A17:B17"/>
    <mergeCell ref="I19:J19"/>
    <mergeCell ref="A20:A22"/>
    <mergeCell ref="I20:J20"/>
    <mergeCell ref="I21:J21"/>
    <mergeCell ref="I22:J22"/>
    <mergeCell ref="A15:B15"/>
    <mergeCell ref="C15:E15"/>
    <mergeCell ref="F15:H15"/>
    <mergeCell ref="A9:H9"/>
    <mergeCell ref="A10:H10"/>
    <mergeCell ref="A11:H11"/>
    <mergeCell ref="A12:H12"/>
    <mergeCell ref="A13:B13"/>
    <mergeCell ref="C13:H13"/>
    <mergeCell ref="C14:D14"/>
    <mergeCell ref="E14:H14"/>
    <mergeCell ref="A5:H5"/>
    <mergeCell ref="A6:H6"/>
    <mergeCell ref="A8:H8"/>
    <mergeCell ref="A1:H1"/>
    <mergeCell ref="A2:H2"/>
    <mergeCell ref="A3:H3"/>
    <mergeCell ref="A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20" sqref="B20"/>
    </sheetView>
  </sheetViews>
  <sheetFormatPr baseColWidth="10" defaultRowHeight="15" x14ac:dyDescent="0.25"/>
  <cols>
    <col min="1" max="1" width="119.42578125" customWidth="1"/>
    <col min="2" max="2" width="100.7109375" customWidth="1"/>
  </cols>
  <sheetData>
    <row r="1" spans="1:2" ht="26.25" thickBot="1" x14ac:dyDescent="0.3">
      <c r="A1" s="156" t="s">
        <v>52</v>
      </c>
      <c r="B1" s="156"/>
    </row>
    <row r="2" spans="1:2" ht="15.75" thickBot="1" x14ac:dyDescent="0.3"/>
    <row r="3" spans="1:2" ht="37.5" customHeight="1" x14ac:dyDescent="0.25">
      <c r="A3" s="106" t="s">
        <v>53</v>
      </c>
      <c r="B3" s="107" t="s">
        <v>80</v>
      </c>
    </row>
    <row r="4" spans="1:2" x14ac:dyDescent="0.25">
      <c r="A4" s="100" t="s">
        <v>54</v>
      </c>
      <c r="B4" s="100" t="s">
        <v>81</v>
      </c>
    </row>
    <row r="5" spans="1:2" x14ac:dyDescent="0.25">
      <c r="A5" s="98" t="s">
        <v>55</v>
      </c>
      <c r="B5" s="98" t="s">
        <v>82</v>
      </c>
    </row>
    <row r="6" spans="1:2" x14ac:dyDescent="0.25">
      <c r="A6" s="98" t="s">
        <v>56</v>
      </c>
      <c r="B6" s="98" t="s">
        <v>89</v>
      </c>
    </row>
    <row r="7" spans="1:2" x14ac:dyDescent="0.25">
      <c r="A7" s="98" t="s">
        <v>57</v>
      </c>
      <c r="B7" s="98" t="s">
        <v>83</v>
      </c>
    </row>
    <row r="8" spans="1:2" x14ac:dyDescent="0.25">
      <c r="A8" s="98" t="s">
        <v>58</v>
      </c>
      <c r="B8" s="98" t="s">
        <v>84</v>
      </c>
    </row>
    <row r="9" spans="1:2" x14ac:dyDescent="0.25">
      <c r="A9" s="98" t="s">
        <v>59</v>
      </c>
      <c r="B9" s="98" t="s">
        <v>85</v>
      </c>
    </row>
    <row r="10" spans="1:2" x14ac:dyDescent="0.25">
      <c r="A10" s="98" t="s">
        <v>60</v>
      </c>
      <c r="B10" s="98" t="s">
        <v>86</v>
      </c>
    </row>
    <row r="11" spans="1:2" x14ac:dyDescent="0.25">
      <c r="A11" s="98" t="s">
        <v>61</v>
      </c>
      <c r="B11" s="98" t="s">
        <v>87</v>
      </c>
    </row>
    <row r="12" spans="1:2" x14ac:dyDescent="0.25">
      <c r="A12" s="98" t="s">
        <v>62</v>
      </c>
      <c r="B12" s="98" t="s">
        <v>88</v>
      </c>
    </row>
    <row r="13" spans="1:2" x14ac:dyDescent="0.25">
      <c r="A13" s="98" t="s">
        <v>63</v>
      </c>
      <c r="B13" s="97"/>
    </row>
    <row r="14" spans="1:2" x14ac:dyDescent="0.25">
      <c r="A14" s="98" t="s">
        <v>64</v>
      </c>
      <c r="B14" s="97"/>
    </row>
    <row r="15" spans="1:2" x14ac:dyDescent="0.25">
      <c r="A15" s="98" t="s">
        <v>65</v>
      </c>
      <c r="B15" s="97"/>
    </row>
    <row r="16" spans="1:2" x14ac:dyDescent="0.25">
      <c r="A16" s="98" t="s">
        <v>66</v>
      </c>
      <c r="B16" s="97"/>
    </row>
    <row r="17" spans="1:2" x14ac:dyDescent="0.25">
      <c r="A17" s="98" t="s">
        <v>67</v>
      </c>
      <c r="B17" s="97"/>
    </row>
    <row r="18" spans="1:2" x14ac:dyDescent="0.25">
      <c r="A18" s="98" t="s">
        <v>68</v>
      </c>
      <c r="B18" s="97"/>
    </row>
    <row r="19" spans="1:2" x14ac:dyDescent="0.25">
      <c r="A19" s="98" t="s">
        <v>69</v>
      </c>
      <c r="B19" s="97"/>
    </row>
    <row r="20" spans="1:2" x14ac:dyDescent="0.25">
      <c r="A20" s="98" t="s">
        <v>70</v>
      </c>
      <c r="B20" s="97"/>
    </row>
    <row r="21" spans="1:2" x14ac:dyDescent="0.25">
      <c r="A21" s="98" t="s">
        <v>71</v>
      </c>
      <c r="B21" s="97"/>
    </row>
    <row r="22" spans="1:2" x14ac:dyDescent="0.25">
      <c r="A22" s="98" t="s">
        <v>72</v>
      </c>
      <c r="B22" s="97"/>
    </row>
    <row r="23" spans="1:2" x14ac:dyDescent="0.25">
      <c r="A23" s="98" t="s">
        <v>73</v>
      </c>
      <c r="B23" s="97"/>
    </row>
    <row r="24" spans="1:2" x14ac:dyDescent="0.25">
      <c r="A24" s="98" t="s">
        <v>74</v>
      </c>
      <c r="B24" s="97"/>
    </row>
    <row r="25" spans="1:2" ht="30" x14ac:dyDescent="0.25">
      <c r="A25" s="99" t="s">
        <v>75</v>
      </c>
      <c r="B25" s="97"/>
    </row>
    <row r="26" spans="1:2" x14ac:dyDescent="0.25">
      <c r="A26" s="98" t="s">
        <v>76</v>
      </c>
      <c r="B26" s="97"/>
    </row>
    <row r="27" spans="1:2" x14ac:dyDescent="0.25">
      <c r="A27" s="98" t="s">
        <v>77</v>
      </c>
      <c r="B27" s="97"/>
    </row>
    <row r="28" spans="1:2" x14ac:dyDescent="0.25">
      <c r="A28" s="98" t="s">
        <v>78</v>
      </c>
      <c r="B28" s="97"/>
    </row>
    <row r="29" spans="1:2" x14ac:dyDescent="0.25">
      <c r="A29" s="98" t="s">
        <v>79</v>
      </c>
      <c r="B29" s="97"/>
    </row>
    <row r="30" spans="1:2" x14ac:dyDescent="0.25">
      <c r="A30" s="96"/>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Formulaire de prévisions budg.</vt:lpstr>
      <vt:lpstr>Exemple de prévisions</vt:lpstr>
      <vt:lpstr>Liste des coûts admissibles </vt:lpstr>
    </vt:vector>
  </TitlesOfParts>
  <Company>DFAIT-MAECI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Campeau, Daphnée -IRC</dc:creator>
  <cp:lastModifiedBy>Giguère, Annik -TUNIS -GR</cp:lastModifiedBy>
  <dcterms:created xsi:type="dcterms:W3CDTF">2018-03-28T20:38:47Z</dcterms:created>
  <dcterms:modified xsi:type="dcterms:W3CDTF">2018-05-16T10:53:55Z</dcterms:modified>
</cp:coreProperties>
</file>